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9EB34943-F935-486A-870A-D5154F773D9D}" xr6:coauthVersionLast="36" xr6:coauthVersionMax="36" xr10:uidLastSave="{00000000-0000-0000-0000-000000000000}"/>
  <bookViews>
    <workbookView xWindow="0" yWindow="0" windowWidth="20490" windowHeight="7545" firstSheet="2" activeTab="3"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1" i="3" l="1"/>
  <c r="B11" i="3"/>
  <c r="C11" i="3"/>
  <c r="D11" i="3"/>
  <c r="E11" i="3"/>
  <c r="F11" i="3"/>
  <c r="G11" i="3"/>
  <c r="A12" i="3"/>
  <c r="B12" i="3"/>
  <c r="C12" i="3"/>
  <c r="D12" i="3"/>
  <c r="E12" i="3"/>
  <c r="F12" i="3"/>
  <c r="G12" i="3"/>
  <c r="A13" i="3"/>
  <c r="B13" i="3"/>
  <c r="C13" i="3"/>
  <c r="D13" i="3"/>
  <c r="E13" i="3"/>
  <c r="F13" i="3"/>
  <c r="G13" i="3"/>
  <c r="A14" i="3"/>
  <c r="B14" i="3"/>
  <c r="C14" i="3"/>
  <c r="D14" i="3"/>
  <c r="E14" i="3"/>
  <c r="F14" i="3"/>
  <c r="G14" i="3"/>
  <c r="A15" i="3"/>
  <c r="B15" i="3"/>
  <c r="C15" i="3"/>
  <c r="D15" i="3"/>
  <c r="E15" i="3"/>
  <c r="F15" i="3"/>
  <c r="G15" i="3"/>
  <c r="A16" i="3"/>
  <c r="B16" i="3"/>
  <c r="C16" i="3"/>
  <c r="D16" i="3"/>
  <c r="E16" i="3"/>
  <c r="F16" i="3"/>
  <c r="G16" i="3"/>
  <c r="F7" i="3"/>
  <c r="G10" i="3"/>
  <c r="J7" i="3"/>
  <c r="B7" i="3"/>
  <c r="B6" i="3"/>
  <c r="F10" i="3"/>
  <c r="E10" i="3"/>
  <c r="D10" i="3"/>
  <c r="C10" i="3"/>
  <c r="B10" i="3"/>
  <c r="A10" i="3"/>
</calcChain>
</file>

<file path=xl/sharedStrings.xml><?xml version="1.0" encoding="utf-8"?>
<sst xmlns="http://schemas.openxmlformats.org/spreadsheetml/2006/main" count="121" uniqueCount="95">
  <si>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</si>
  <si>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</si>
  <si>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</si>
  <si>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</si>
  <si>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</si>
  <si>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</si>
  <si>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</si>
  <si>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</si>
  <si>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</si>
  <si>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</si>
  <si>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</si>
  <si>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</si>
  <si>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</si>
  <si>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</si>
  <si>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</si>
  <si>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</si>
  <si>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</si>
  <si>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</si>
  <si>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</si>
  <si>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</si>
  <si>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</si>
  <si>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</si>
  <si>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</si>
  <si>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</si>
  <si>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</si>
  <si>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</si>
  <si>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</si>
  <si>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</si>
  <si>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</si>
  <si>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</si>
  <si>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</si>
  <si>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</si>
  <si>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</si>
  <si>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</si>
  <si>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</si>
  <si>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</si>
  <si>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</si>
  <si>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</si>
  <si>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</si>
  <si>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</si>
  <si>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</si>
  <si>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</si>
  <si>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</si>
  <si>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</si>
  <si>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</si>
  <si>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</si>
  <si>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Centro de Control de la Red Geodésica</t>
  </si>
  <si>
    <t>Necesidad de densificar la red geodésica nacional con el fin de lograr la integración de los datos geodésicos.</t>
  </si>
  <si>
    <t>Interno</t>
  </si>
  <si>
    <t>Operativo/Funcional
Tecnológico</t>
  </si>
  <si>
    <t xml:space="preserve">SGC
SGSI
</t>
  </si>
  <si>
    <t>Gestión Geodésica</t>
  </si>
  <si>
    <t xml:space="preserve">Posibilidad de cobertura incompleta del territorio nacional.
Posibilidad de perdida de información.
</t>
  </si>
  <si>
    <t xml:space="preserve">Densificación de la red geodésica en 62 municipios del país.
Generación y disposición de servicios en línea.
Integración de datos a través del diseño e implementación de un centro de control.
Interoperabilidad de la información para los diferentes proyectos para el desarrollo e implementación de los objetivos de desarrollo sostenible
Disminución de tiempos de  entrega de información y respuesta a los usuarios.
</t>
  </si>
  <si>
    <t>Red geodésica nacional densificada.
Servicios en línea implementado
Centro de control implementado.</t>
  </si>
  <si>
    <t>PLAN DE IMPLEMENTACIÓN DEL CAMBIO</t>
  </si>
  <si>
    <t>DESCRIPCIÓN DEL CAMBIO</t>
  </si>
  <si>
    <t>RESPONSABLE IMPLEMENTACIÓN:</t>
  </si>
  <si>
    <t>CARGO</t>
  </si>
  <si>
    <t>DEPENDENCIA</t>
  </si>
  <si>
    <t>Subdirección de Cartografía y Geodésica</t>
  </si>
  <si>
    <t xml:space="preserve">ACTIVIDAD </t>
  </si>
  <si>
    <t xml:space="preserve">COMPONENTE SGI </t>
  </si>
  <si>
    <t>PROCESO</t>
  </si>
  <si>
    <t xml:space="preserve">RESPONSABLE </t>
  </si>
  <si>
    <t>RECURSOS REQUERIDOS</t>
  </si>
  <si>
    <t>FECHA INICIO</t>
  </si>
  <si>
    <t>FECHA FINALIZACIÓN</t>
  </si>
  <si>
    <t>PRODUCTO O META</t>
  </si>
  <si>
    <t>Aprobación del Plan de implementación del Proyecto</t>
  </si>
  <si>
    <t>SGC
SGSI</t>
  </si>
  <si>
    <t>Gestión de Información Geográfica/Gestión Geodésica</t>
  </si>
  <si>
    <t xml:space="preserve">José Ricardo Guevara Lima	</t>
  </si>
  <si>
    <t>5% del Valor Total del Contrato: 
$460.373.517= $23.018.675,85
USD1.869.071,12= USD93.453,56</t>
  </si>
  <si>
    <t>Documento Plan de implementación del Proyecto</t>
  </si>
  <si>
    <t>Revisión y aprobación del Diseño detallado  del Centro de Control</t>
  </si>
  <si>
    <t>25% del Valor del Contrato</t>
  </si>
  <si>
    <t>31/12//2021</t>
  </si>
  <si>
    <t>Documento detallado del Diseño del Centro de Control y la provisión del Hardware y software</t>
  </si>
  <si>
    <t>Implementación y modernización del Centro de Control: puesta en operación de los servicios</t>
  </si>
  <si>
    <t xml:space="preserve">IGN-FI	</t>
  </si>
  <si>
    <t>20% del Valor del Contrato</t>
  </si>
  <si>
    <t>Implementación del diseño y puesta en operación del Centro de Control:
Procesos en línea</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</si>
  <si>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</si>
  <si>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</si>
  <si>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</si>
  <si>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</si>
  <si>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</si>
  <si>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</si>
  <si>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</si>
  <si>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Se evidencia documento que contiene el plan de trabajo del proyecto.</t>
  </si>
  <si>
    <t>Orlando José Maya Martínez</t>
  </si>
  <si>
    <t>Profesional Especializado</t>
  </si>
  <si>
    <t xml:space="preserve">José Ricardo Guevara Lima </t>
  </si>
  <si>
    <t>Se evidencian los siguientes documentos:  Acta de Evaluación infraestructura tecnológica centro de control, de la red análisis y aprobación de actividades del contrato 24695-2021,en la que se relacionan Aclaración requerimientos técnicos del Centro de Control de la RED, Diseño del Centro de Control de la Red, e INFORME DE MODELO DE TELEMETRÍA PARA LAS ESTACIONES CORS.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</si>
</sst>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8"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2"/>
      <name val="Calibri"/>
      <family val="2"/>
      <scheme val="minor"/>
    </font>
    <font>
      <sz val="12"/>
      <name val="Calibri"/>
      <family val="2"/>
      <scheme val="minor"/>
    </font>
    <font>
      <sz val="1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bottom style="medium">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02">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7" xfId="1" applyFont="1" applyFill="1" applyBorder="1" applyAlignment="1">
      <alignment horizontal="left" vertical="center" wrapText="1"/>
    </xf>
    <xf numFmtId="0" fontId="10" fillId="2" borderId="29"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1" xfId="1" applyFont="1" applyFill="1" applyBorder="1" applyAlignment="1">
      <alignment horizontal="left" vertical="center" wrapText="1"/>
    </xf>
    <xf numFmtId="0" fontId="6" fillId="0" borderId="32"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6" fillId="5" borderId="1" xfId="1" applyFont="1" applyFill="1" applyBorder="1" applyAlignment="1">
      <alignment horizontal="center" vertical="top" wrapText="1"/>
    </xf>
    <xf numFmtId="0" fontId="1" fillId="0" borderId="7" xfId="1" applyFont="1" applyFill="1" applyBorder="1" applyAlignment="1">
      <alignment vertical="center" wrapText="1"/>
    </xf>
    <xf numFmtId="0" fontId="1" fillId="0" borderId="3" xfId="1" applyFont="1" applyFill="1" applyBorder="1" applyAlignment="1">
      <alignment vertical="center"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8" xfId="1" applyFont="1" applyFill="1" applyBorder="1" applyAlignment="1">
      <alignment horizontal="center" vertical="center" wrapText="1"/>
    </xf>
    <xf numFmtId="14" fontId="1" fillId="0" borderId="8"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0" fontId="10" fillId="2" borderId="35" xfId="1" applyFont="1" applyFill="1" applyBorder="1" applyAlignment="1">
      <alignment horizontal="center" vertical="center" wrapText="1"/>
    </xf>
    <xf numFmtId="0" fontId="1" fillId="0" borderId="35" xfId="1" applyNumberFormat="1" applyFont="1" applyFill="1" applyBorder="1" applyAlignment="1">
      <alignment vertical="center" wrapText="1"/>
    </xf>
    <xf numFmtId="0" fontId="1" fillId="0" borderId="35" xfId="1" applyFont="1" applyFill="1" applyBorder="1" applyAlignment="1">
      <alignment horizontal="left" vertical="center" wrapText="1"/>
    </xf>
    <xf numFmtId="0" fontId="10" fillId="2" borderId="36" xfId="1" applyFont="1" applyFill="1" applyBorder="1" applyAlignment="1">
      <alignment horizontal="center" vertical="center" wrapText="1"/>
    </xf>
    <xf numFmtId="14" fontId="1" fillId="0" borderId="33" xfId="1" applyNumberFormat="1" applyFont="1" applyFill="1" applyBorder="1" applyAlignment="1">
      <alignment horizontal="center" vertical="center" wrapText="1"/>
    </xf>
    <xf numFmtId="14" fontId="1" fillId="0" borderId="34" xfId="1" applyNumberFormat="1" applyFont="1" applyFill="1" applyBorder="1" applyAlignment="1">
      <alignment horizontal="center" vertical="center" wrapText="1"/>
    </xf>
    <xf numFmtId="0" fontId="1" fillId="0" borderId="34" xfId="1" applyFont="1" applyFill="1" applyBorder="1" applyAlignment="1">
      <alignment horizontal="center" vertical="center" wrapText="1"/>
    </xf>
    <xf numFmtId="9" fontId="1" fillId="0" borderId="1" xfId="1" applyNumberFormat="1" applyBorder="1" applyAlignment="1">
      <alignment vertical="center"/>
    </xf>
    <xf numFmtId="14" fontId="1" fillId="0" borderId="1" xfId="1" applyNumberFormat="1" applyBorder="1" applyAlignment="1">
      <alignment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2"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2"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17" fillId="0" borderId="30" xfId="0" applyFont="1" applyBorder="1" applyAlignment="1">
      <alignment horizontal="left" vertical="center" wrapText="1"/>
    </xf>
    <xf numFmtId="0" fontId="17" fillId="0" borderId="10" xfId="0" applyFont="1" applyBorder="1" applyAlignment="1">
      <alignment horizontal="left" vertical="center" wrapText="1"/>
    </xf>
    <xf numFmtId="0" fontId="17" fillId="0" borderId="28" xfId="0" applyFont="1" applyBorder="1" applyAlignment="1">
      <alignment horizontal="left" vertical="center" wrapText="1"/>
    </xf>
    <xf numFmtId="0" fontId="1" fillId="0" borderId="8" xfId="1" applyFont="1" applyFill="1" applyBorder="1" applyAlignment="1">
      <alignment horizontal="justify"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4" fillId="0" borderId="13" xfId="1" applyFont="1" applyBorder="1" applyAlignment="1">
      <alignment horizontal="center"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workbookViewId="0">
      <selection activeCell="A15" sqref="A15"/>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1"/>
      <c r="B2" s="64" t="s">
        <v>0</v>
      </c>
      <c r="C2" s="65"/>
      <c r="D2" s="65"/>
      <c r="E2" s="65"/>
      <c r="F2" s="65"/>
      <c r="G2" s="65"/>
      <c r="H2" s="65"/>
      <c r="I2" s="66"/>
      <c r="J2" s="73" t="s">
        <v>1</v>
      </c>
    </row>
    <row r="3" spans="1:10" x14ac:dyDescent="0.25">
      <c r="A3" s="62"/>
      <c r="B3" s="67"/>
      <c r="C3" s="68"/>
      <c r="D3" s="68"/>
      <c r="E3" s="68"/>
      <c r="F3" s="68"/>
      <c r="G3" s="68"/>
      <c r="H3" s="68"/>
      <c r="I3" s="69"/>
      <c r="J3" s="74"/>
    </row>
    <row r="4" spans="1:10" ht="15.75" thickBot="1" x14ac:dyDescent="0.3">
      <c r="A4" s="63"/>
      <c r="B4" s="70"/>
      <c r="C4" s="71"/>
      <c r="D4" s="71"/>
      <c r="E4" s="71"/>
      <c r="F4" s="71"/>
      <c r="G4" s="71"/>
      <c r="H4" s="71"/>
      <c r="I4" s="72"/>
      <c r="J4" s="6" t="s">
        <v>2</v>
      </c>
    </row>
    <row r="6" spans="1:10" ht="18.75" x14ac:dyDescent="0.3">
      <c r="A6" s="31" t="s">
        <v>3</v>
      </c>
    </row>
    <row r="8" spans="1:10" x14ac:dyDescent="0.25">
      <c r="A8" t="s">
        <v>4</v>
      </c>
    </row>
    <row r="10" spans="1:10" x14ac:dyDescent="0.25">
      <c r="A10" s="32" t="s">
        <v>5</v>
      </c>
    </row>
    <row r="11" spans="1:10" x14ac:dyDescent="0.25">
      <c r="A11" s="30" t="s">
        <v>6</v>
      </c>
    </row>
    <row r="12" spans="1:10" x14ac:dyDescent="0.25">
      <c r="A12" s="30" t="s">
        <v>7</v>
      </c>
    </row>
    <row r="13" spans="1:10" x14ac:dyDescent="0.25">
      <c r="A13" t="s">
        <v>8</v>
      </c>
    </row>
    <row r="14" spans="1:10" x14ac:dyDescent="0.25">
      <c r="A14" t="s">
        <v>9</v>
      </c>
    </row>
    <row r="15" spans="1:10" ht="15" customHeight="1" x14ac:dyDescent="0.25">
      <c r="A15" s="60" t="s">
        <v>10</v>
      </c>
      <c r="B15" s="60"/>
      <c r="C15" s="60"/>
      <c r="D15" s="60"/>
      <c r="E15" s="60"/>
      <c r="F15" s="60"/>
      <c r="G15" s="60"/>
      <c r="H15" s="60"/>
      <c r="I15" s="60"/>
      <c r="J15" s="60"/>
    </row>
    <row r="16" spans="1:10" x14ac:dyDescent="0.25">
      <c r="A16" s="60"/>
      <c r="B16" s="60"/>
      <c r="C16" s="60"/>
      <c r="D16" s="60"/>
      <c r="E16" s="60"/>
      <c r="F16" s="60"/>
      <c r="G16" s="60"/>
      <c r="H16" s="60"/>
      <c r="I16" s="60"/>
      <c r="J16" s="60"/>
    </row>
    <row r="17" spans="1:10" x14ac:dyDescent="0.25">
      <c r="A17" s="60"/>
      <c r="B17" s="60"/>
      <c r="C17" s="60"/>
      <c r="D17" s="60"/>
      <c r="E17" s="60"/>
      <c r="F17" s="60"/>
      <c r="G17" s="60"/>
      <c r="H17" s="60"/>
      <c r="I17" s="60"/>
      <c r="J17" s="60"/>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2" t="s">
        <v>16</v>
      </c>
    </row>
    <row r="25" spans="1:10" x14ac:dyDescent="0.25">
      <c r="A25" s="30" t="s">
        <v>17</v>
      </c>
    </row>
    <row r="26" spans="1:10" x14ac:dyDescent="0.25">
      <c r="A26" s="30" t="s">
        <v>18</v>
      </c>
    </row>
    <row r="27" spans="1:10" x14ac:dyDescent="0.25">
      <c r="A27" s="60" t="s">
        <v>19</v>
      </c>
      <c r="B27" s="60"/>
      <c r="C27" s="60"/>
      <c r="D27" s="60"/>
      <c r="E27" s="60"/>
      <c r="F27" s="60"/>
      <c r="G27" s="60"/>
      <c r="H27" s="60"/>
      <c r="I27" s="60"/>
      <c r="J27" s="60"/>
    </row>
    <row r="28" spans="1:10" x14ac:dyDescent="0.25">
      <c r="A28" s="60"/>
      <c r="B28" s="60"/>
      <c r="C28" s="60"/>
      <c r="D28" s="60"/>
      <c r="E28" s="60"/>
      <c r="F28" s="60"/>
      <c r="G28" s="60"/>
      <c r="H28" s="60"/>
      <c r="I28" s="60"/>
      <c r="J28" s="60"/>
    </row>
    <row r="29" spans="1:10" x14ac:dyDescent="0.25">
      <c r="A29" s="30" t="s">
        <v>20</v>
      </c>
    </row>
    <row r="30" spans="1:10" x14ac:dyDescent="0.25">
      <c r="A30" t="s">
        <v>21</v>
      </c>
    </row>
    <row r="31" spans="1:10" x14ac:dyDescent="0.25">
      <c r="A31" s="30" t="s">
        <v>22</v>
      </c>
    </row>
    <row r="32" spans="1:10" x14ac:dyDescent="0.25">
      <c r="A32" t="s">
        <v>23</v>
      </c>
    </row>
    <row r="33" spans="1:10" x14ac:dyDescent="0.25">
      <c r="A33" t="s">
        <v>24</v>
      </c>
    </row>
    <row r="34" spans="1:10" x14ac:dyDescent="0.25">
      <c r="A34" s="30" t="s">
        <v>25</v>
      </c>
    </row>
    <row r="35" spans="1:10" x14ac:dyDescent="0.25">
      <c r="A35" t="s">
        <v>26</v>
      </c>
    </row>
    <row r="36" spans="1:10" x14ac:dyDescent="0.25">
      <c r="A36" t="s">
        <v>27</v>
      </c>
    </row>
    <row r="37" spans="1:10" x14ac:dyDescent="0.25">
      <c r="A37" s="59" t="s">
        <v>28</v>
      </c>
      <c r="B37" s="59"/>
      <c r="C37" s="59"/>
      <c r="D37" s="59"/>
      <c r="E37" s="59"/>
      <c r="F37" s="59"/>
      <c r="G37" s="59"/>
      <c r="H37" s="59"/>
      <c r="I37" s="59"/>
      <c r="J37" s="59"/>
    </row>
    <row r="38" spans="1:10" x14ac:dyDescent="0.25">
      <c r="A38" s="59"/>
      <c r="B38" s="59"/>
      <c r="C38" s="59"/>
      <c r="D38" s="59"/>
      <c r="E38" s="59"/>
      <c r="F38" s="59"/>
      <c r="G38" s="59"/>
      <c r="H38" s="59"/>
      <c r="I38" s="59"/>
      <c r="J38" s="59"/>
    </row>
    <row r="40" spans="1:10" x14ac:dyDescent="0.25">
      <c r="A40" s="32" t="s">
        <v>29</v>
      </c>
    </row>
    <row r="41" spans="1:10" x14ac:dyDescent="0.25">
      <c r="A41" t="s">
        <v>30</v>
      </c>
    </row>
    <row r="42" spans="1:10" x14ac:dyDescent="0.25">
      <c r="A42" t="s">
        <v>31</v>
      </c>
    </row>
    <row r="43" spans="1:10" x14ac:dyDescent="0.25">
      <c r="A43" t="s">
        <v>32</v>
      </c>
    </row>
    <row r="44" spans="1:10" x14ac:dyDescent="0.25">
      <c r="A44" s="59" t="s">
        <v>33</v>
      </c>
      <c r="B44" s="59"/>
      <c r="C44" s="59"/>
      <c r="D44" s="59"/>
      <c r="E44" s="59"/>
      <c r="F44" s="59"/>
      <c r="G44" s="59"/>
      <c r="H44" s="59"/>
      <c r="I44" s="59"/>
      <c r="J44" s="59"/>
    </row>
    <row r="45" spans="1:10" x14ac:dyDescent="0.25">
      <c r="A45" s="59"/>
      <c r="B45" s="59"/>
      <c r="C45" s="59"/>
      <c r="D45" s="59"/>
      <c r="E45" s="59"/>
      <c r="F45" s="59"/>
      <c r="G45" s="59"/>
      <c r="H45" s="59"/>
      <c r="I45" s="59"/>
      <c r="J45" s="59"/>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D1" zoomScale="80" zoomScaleNormal="80" workbookViewId="0">
      <selection activeCell="J7" sqref="J7"/>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36.28515625" customWidth="1"/>
    <col min="8" max="8" width="57.140625" customWidth="1"/>
    <col min="9" max="9" width="42.285156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1"/>
      <c r="B2" s="64" t="s">
        <v>0</v>
      </c>
      <c r="C2" s="65"/>
      <c r="D2" s="65"/>
      <c r="E2" s="65"/>
      <c r="F2" s="65"/>
      <c r="G2" s="65"/>
      <c r="H2" s="65"/>
      <c r="I2" s="66"/>
      <c r="J2" s="73"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2"/>
      <c r="B3" s="67"/>
      <c r="C3" s="68"/>
      <c r="D3" s="68"/>
      <c r="E3" s="68"/>
      <c r="F3" s="68"/>
      <c r="G3" s="68"/>
      <c r="H3" s="68"/>
      <c r="I3" s="69"/>
      <c r="J3" s="74"/>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3"/>
      <c r="B4" s="70"/>
      <c r="C4" s="71"/>
      <c r="D4" s="71"/>
      <c r="E4" s="71"/>
      <c r="F4" s="71"/>
      <c r="G4" s="71"/>
      <c r="H4" s="71"/>
      <c r="I4" s="72"/>
      <c r="J4" s="6"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5" t="s">
        <v>35</v>
      </c>
      <c r="B5" s="76"/>
      <c r="C5" s="76"/>
      <c r="D5" s="76"/>
      <c r="E5" s="76"/>
      <c r="F5" s="76"/>
      <c r="G5" s="76"/>
      <c r="H5" s="76"/>
      <c r="I5" s="76"/>
      <c r="J5" s="77"/>
      <c r="K5" s="39"/>
      <c r="L5" s="39"/>
      <c r="M5" s="39"/>
      <c r="N5" s="39"/>
      <c r="O5" s="39"/>
      <c r="P5" s="39"/>
      <c r="Q5" s="39"/>
      <c r="R5" s="39"/>
      <c r="S5" s="39"/>
      <c r="T5" s="39"/>
      <c r="U5" s="39"/>
      <c r="V5" s="39"/>
      <c r="W5" s="39"/>
      <c r="X5" s="39"/>
      <c r="Y5" s="39"/>
      <c r="Z5" s="39"/>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242.25" customHeight="1" x14ac:dyDescent="0.25">
      <c r="A7" s="33" t="s">
        <v>46</v>
      </c>
      <c r="B7" s="34" t="s">
        <v>47</v>
      </c>
      <c r="C7" s="34" t="s">
        <v>48</v>
      </c>
      <c r="D7" s="34" t="s">
        <v>49</v>
      </c>
      <c r="E7" s="34" t="s">
        <v>50</v>
      </c>
      <c r="F7" s="34" t="s">
        <v>51</v>
      </c>
      <c r="G7" s="34" t="s">
        <v>52</v>
      </c>
      <c r="H7" s="36" t="s">
        <v>53</v>
      </c>
      <c r="I7" s="34" t="s">
        <v>54</v>
      </c>
      <c r="J7" s="35">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7"/>
      <c r="B8" s="40"/>
      <c r="C8" s="40"/>
      <c r="D8" s="41"/>
      <c r="E8" s="41"/>
      <c r="F8" s="40"/>
      <c r="G8" s="41"/>
      <c r="H8" s="42"/>
      <c r="I8" s="43"/>
      <c r="J8" s="44"/>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7"/>
      <c r="B9" s="40"/>
      <c r="C9" s="40"/>
      <c r="D9" s="41"/>
      <c r="E9" s="41"/>
      <c r="F9" s="40"/>
      <c r="G9" s="41"/>
      <c r="H9" s="42"/>
      <c r="I9" s="43"/>
      <c r="J9" s="44"/>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7"/>
      <c r="B10" s="40"/>
      <c r="C10" s="40"/>
      <c r="D10" s="41"/>
      <c r="E10" s="41"/>
      <c r="F10" s="40"/>
      <c r="G10" s="41"/>
      <c r="H10" s="42"/>
      <c r="I10" s="43"/>
      <c r="J10" s="44"/>
    </row>
    <row r="11" spans="1:111" ht="20.100000000000001" customHeight="1" x14ac:dyDescent="0.25">
      <c r="A11" s="7"/>
      <c r="B11" s="40"/>
      <c r="C11" s="40"/>
      <c r="D11" s="41"/>
      <c r="E11" s="41"/>
      <c r="F11" s="40"/>
      <c r="G11" s="41"/>
      <c r="H11" s="42"/>
      <c r="I11" s="43"/>
      <c r="J11" s="44"/>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D15"/>
  <sheetViews>
    <sheetView showGridLines="0" topLeftCell="A6" zoomScale="110" zoomScaleNormal="110" workbookViewId="0">
      <selection activeCell="D12" sqref="D12"/>
    </sheetView>
  </sheetViews>
  <sheetFormatPr baseColWidth="10" defaultColWidth="11.42578125" defaultRowHeight="15" x14ac:dyDescent="0.25"/>
  <cols>
    <col min="1" max="1" width="35.28515625" customWidth="1"/>
    <col min="2" max="2" width="16" customWidth="1"/>
    <col min="3" max="3" width="20.7109375" customWidth="1"/>
    <col min="4" max="4" width="18.85546875" customWidth="1"/>
    <col min="5" max="5" width="21" customWidth="1"/>
    <col min="6" max="6" width="20.7109375" customWidth="1"/>
    <col min="7" max="7" width="21.28515625" customWidth="1"/>
    <col min="8" max="8" width="32.7109375" customWidth="1"/>
  </cols>
  <sheetData>
    <row r="1" spans="1:108" x14ac:dyDescent="0.2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row>
    <row r="2" spans="1:108" ht="15" customHeight="1" x14ac:dyDescent="0.25">
      <c r="A2" s="61"/>
      <c r="B2" s="64" t="s">
        <v>0</v>
      </c>
      <c r="C2" s="65"/>
      <c r="D2" s="65"/>
      <c r="E2" s="65"/>
      <c r="F2" s="65"/>
      <c r="G2" s="66"/>
      <c r="H2" s="99"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row>
    <row r="3" spans="1:108" ht="15" customHeight="1" x14ac:dyDescent="0.25">
      <c r="A3" s="62"/>
      <c r="B3" s="67"/>
      <c r="C3" s="68"/>
      <c r="D3" s="68"/>
      <c r="E3" s="68"/>
      <c r="F3" s="68"/>
      <c r="G3" s="69"/>
      <c r="H3" s="100"/>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row>
    <row r="4" spans="1:108" ht="15.75" customHeight="1" thickBot="1" x14ac:dyDescent="0.3">
      <c r="A4" s="63"/>
      <c r="B4" s="70"/>
      <c r="C4" s="71"/>
      <c r="D4" s="71"/>
      <c r="E4" s="71"/>
      <c r="F4" s="71"/>
      <c r="G4" s="72"/>
      <c r="H4" s="101"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row>
    <row r="5" spans="1:108" ht="20.25" customHeight="1" x14ac:dyDescent="0.25">
      <c r="A5" s="80" t="s">
        <v>55</v>
      </c>
      <c r="B5" s="81"/>
      <c r="C5" s="81"/>
      <c r="D5" s="81"/>
      <c r="E5" s="81"/>
      <c r="F5" s="81"/>
      <c r="G5" s="81"/>
      <c r="H5" s="81"/>
      <c r="I5" s="39"/>
      <c r="J5" s="39"/>
      <c r="K5" s="39"/>
      <c r="L5" s="39"/>
      <c r="M5" s="39"/>
      <c r="N5" s="39"/>
      <c r="O5" s="39"/>
      <c r="P5" s="39"/>
      <c r="Q5" s="39"/>
      <c r="R5" s="39"/>
      <c r="S5" s="39"/>
      <c r="T5" s="39"/>
      <c r="U5" s="39"/>
      <c r="V5" s="39"/>
      <c r="W5" s="39"/>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row>
    <row r="6" spans="1:108" ht="26.25" customHeight="1" x14ac:dyDescent="0.25">
      <c r="A6" s="19" t="s">
        <v>56</v>
      </c>
      <c r="B6" s="82" t="s">
        <v>46</v>
      </c>
      <c r="C6" s="83"/>
      <c r="D6" s="83"/>
      <c r="E6" s="83"/>
      <c r="F6" s="83"/>
      <c r="G6" s="83"/>
      <c r="H6" s="84"/>
      <c r="I6" s="39"/>
      <c r="J6" s="39"/>
      <c r="K6" s="39"/>
      <c r="L6" s="39"/>
      <c r="M6" s="39"/>
      <c r="N6" s="39"/>
      <c r="O6" s="39"/>
      <c r="P6" s="39"/>
      <c r="Q6" s="39"/>
      <c r="R6" s="39"/>
      <c r="S6" s="39"/>
      <c r="T6" s="39"/>
      <c r="U6" s="39"/>
      <c r="V6" s="39"/>
      <c r="W6" s="39"/>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row>
    <row r="7" spans="1:108" ht="54.75" customHeight="1" x14ac:dyDescent="0.25">
      <c r="A7" s="19" t="s">
        <v>57</v>
      </c>
      <c r="B7" s="82" t="s">
        <v>93</v>
      </c>
      <c r="C7" s="97"/>
      <c r="D7" s="20" t="s">
        <v>58</v>
      </c>
      <c r="E7" s="96" t="s">
        <v>92</v>
      </c>
      <c r="F7" s="97"/>
      <c r="G7" s="20" t="s">
        <v>59</v>
      </c>
      <c r="H7" s="95" t="s">
        <v>60</v>
      </c>
      <c r="I7" s="39"/>
      <c r="J7" s="39"/>
      <c r="K7" s="39"/>
      <c r="L7" s="39"/>
      <c r="M7" s="39"/>
      <c r="N7" s="39"/>
      <c r="O7" s="39"/>
      <c r="P7" s="39"/>
      <c r="Q7" s="39"/>
      <c r="R7" s="39"/>
      <c r="S7" s="39"/>
      <c r="T7" s="39"/>
      <c r="U7" s="39"/>
      <c r="V7" s="39"/>
      <c r="W7" s="39"/>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row>
    <row r="8" spans="1:108" ht="12.75" customHeight="1" x14ac:dyDescent="0.25">
      <c r="A8" s="16"/>
      <c r="B8" s="17"/>
      <c r="C8" s="17"/>
      <c r="D8" s="13"/>
      <c r="E8" s="18"/>
      <c r="F8" s="18"/>
      <c r="G8" s="13"/>
      <c r="H8" s="18"/>
      <c r="I8" s="39"/>
      <c r="J8" s="39"/>
      <c r="K8" s="39"/>
      <c r="L8" s="39"/>
      <c r="M8" s="39"/>
      <c r="N8" s="39"/>
      <c r="O8" s="39"/>
      <c r="P8" s="39"/>
      <c r="Q8" s="39"/>
      <c r="R8" s="39"/>
      <c r="S8" s="39"/>
      <c r="T8" s="39"/>
      <c r="U8" s="39"/>
      <c r="V8" s="39"/>
      <c r="W8" s="39"/>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row>
    <row r="9" spans="1:108" ht="25.5" x14ac:dyDescent="0.25">
      <c r="A9" s="14" t="s">
        <v>61</v>
      </c>
      <c r="B9" s="15" t="s">
        <v>62</v>
      </c>
      <c r="C9" s="15" t="s">
        <v>63</v>
      </c>
      <c r="D9" s="15" t="s">
        <v>64</v>
      </c>
      <c r="E9" s="15" t="s">
        <v>65</v>
      </c>
      <c r="F9" s="15" t="s">
        <v>66</v>
      </c>
      <c r="G9" s="53" t="s">
        <v>67</v>
      </c>
      <c r="H9" s="50" t="s">
        <v>68</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row>
    <row r="10" spans="1:108" ht="76.5" x14ac:dyDescent="0.25">
      <c r="A10" s="37" t="s">
        <v>69</v>
      </c>
      <c r="B10" s="34" t="s">
        <v>70</v>
      </c>
      <c r="C10" s="98" t="s">
        <v>71</v>
      </c>
      <c r="D10" s="45" t="s">
        <v>72</v>
      </c>
      <c r="E10" s="45" t="s">
        <v>73</v>
      </c>
      <c r="F10" s="46">
        <v>44336</v>
      </c>
      <c r="G10" s="54">
        <v>44377</v>
      </c>
      <c r="H10" s="51" t="s">
        <v>74</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row>
    <row r="11" spans="1:108" ht="45" customHeight="1" x14ac:dyDescent="0.25">
      <c r="A11" s="38" t="s">
        <v>75</v>
      </c>
      <c r="B11" s="34" t="s">
        <v>70</v>
      </c>
      <c r="C11" s="98" t="s">
        <v>71</v>
      </c>
      <c r="D11" s="45" t="s">
        <v>72</v>
      </c>
      <c r="E11" s="41" t="s">
        <v>76</v>
      </c>
      <c r="F11" s="46">
        <v>44336</v>
      </c>
      <c r="G11" s="55" t="s">
        <v>77</v>
      </c>
      <c r="H11" s="51" t="s">
        <v>78</v>
      </c>
    </row>
    <row r="12" spans="1:108" ht="60" customHeight="1" x14ac:dyDescent="0.25">
      <c r="A12" s="38" t="s">
        <v>79</v>
      </c>
      <c r="B12" s="34" t="s">
        <v>70</v>
      </c>
      <c r="C12" s="98" t="s">
        <v>71</v>
      </c>
      <c r="D12" s="45" t="s">
        <v>80</v>
      </c>
      <c r="E12" s="41" t="s">
        <v>81</v>
      </c>
      <c r="F12" s="46">
        <v>44369</v>
      </c>
      <c r="G12" s="55">
        <v>44561</v>
      </c>
      <c r="H12" s="52" t="s">
        <v>82</v>
      </c>
    </row>
    <row r="13" spans="1:108" x14ac:dyDescent="0.25">
      <c r="A13" s="5"/>
      <c r="B13" s="40"/>
      <c r="C13" s="40"/>
      <c r="D13" s="41"/>
      <c r="E13" s="41"/>
      <c r="F13" s="41"/>
      <c r="G13" s="56"/>
      <c r="H13" s="51"/>
    </row>
    <row r="14" spans="1:108" x14ac:dyDescent="0.25">
      <c r="A14" s="5"/>
      <c r="B14" s="40"/>
      <c r="C14" s="40"/>
      <c r="D14" s="41"/>
      <c r="E14" s="41"/>
      <c r="F14" s="41"/>
      <c r="G14" s="56"/>
      <c r="H14" s="51"/>
    </row>
    <row r="15" spans="1:108" x14ac:dyDescent="0.25">
      <c r="A15" s="5"/>
      <c r="B15" s="40"/>
      <c r="C15" s="40"/>
      <c r="D15" s="41"/>
      <c r="E15" s="41"/>
      <c r="F15" s="41"/>
      <c r="G15" s="56"/>
      <c r="H15" s="51"/>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6"/>
  <sheetViews>
    <sheetView showGridLines="0" tabSelected="1" topLeftCell="F10" zoomScale="130" zoomScaleNormal="130" workbookViewId="0">
      <selection activeCell="I12" sqref="I12"/>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1"/>
      <c r="B2" s="64" t="s">
        <v>0</v>
      </c>
      <c r="C2" s="65"/>
      <c r="D2" s="65"/>
      <c r="E2" s="65"/>
      <c r="F2" s="65"/>
      <c r="G2" s="65"/>
      <c r="H2" s="65"/>
      <c r="I2" s="65"/>
      <c r="J2" s="65"/>
      <c r="K2" s="66"/>
      <c r="L2" s="78"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2"/>
      <c r="B3" s="67"/>
      <c r="C3" s="68"/>
      <c r="D3" s="68"/>
      <c r="E3" s="68"/>
      <c r="F3" s="68"/>
      <c r="G3" s="68"/>
      <c r="H3" s="68"/>
      <c r="I3" s="68"/>
      <c r="J3" s="68"/>
      <c r="K3" s="69"/>
      <c r="L3" s="79"/>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3"/>
      <c r="B4" s="70"/>
      <c r="C4" s="71"/>
      <c r="D4" s="71"/>
      <c r="E4" s="71"/>
      <c r="F4" s="71"/>
      <c r="G4" s="71"/>
      <c r="H4" s="71"/>
      <c r="I4" s="71"/>
      <c r="J4" s="71"/>
      <c r="K4" s="72"/>
      <c r="L4" s="6"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5" t="s">
        <v>83</v>
      </c>
      <c r="B5" s="86"/>
      <c r="C5" s="86"/>
      <c r="D5" s="86"/>
      <c r="E5" s="86"/>
      <c r="F5" s="86"/>
      <c r="G5" s="86"/>
      <c r="H5" s="86"/>
      <c r="I5" s="86"/>
      <c r="J5" s="86"/>
      <c r="K5" s="86"/>
      <c r="L5" s="86"/>
      <c r="M5" s="39"/>
      <c r="N5" s="39"/>
      <c r="O5" s="39"/>
      <c r="P5" s="39"/>
      <c r="Q5" s="39"/>
      <c r="R5" s="39"/>
      <c r="S5" s="39"/>
      <c r="T5" s="39"/>
      <c r="U5" s="39"/>
      <c r="V5" s="39"/>
      <c r="W5" s="39"/>
      <c r="X5" s="39"/>
      <c r="Y5" s="39"/>
      <c r="Z5" s="39"/>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56</v>
      </c>
      <c r="B6" s="87" t="str">
        <f>'PLAN DE TRABAJO'!B6:H6</f>
        <v>Implementación Centro de Control de la Red Geodésica</v>
      </c>
      <c r="C6" s="88"/>
      <c r="D6" s="88"/>
      <c r="E6" s="88"/>
      <c r="F6" s="88"/>
      <c r="G6" s="88"/>
      <c r="H6" s="88"/>
      <c r="I6" s="88"/>
      <c r="J6" s="88"/>
      <c r="K6" s="88"/>
      <c r="L6" s="89"/>
      <c r="M6" s="39"/>
      <c r="N6" s="39"/>
      <c r="O6" s="39"/>
      <c r="P6" s="39"/>
      <c r="Q6" s="39"/>
      <c r="R6" s="39"/>
      <c r="S6" s="39"/>
      <c r="T6" s="39"/>
      <c r="U6" s="39"/>
      <c r="V6" s="39"/>
      <c r="W6" s="39"/>
      <c r="X6" s="39"/>
      <c r="Y6" s="39"/>
      <c r="Z6" s="39"/>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5" t="s">
        <v>57</v>
      </c>
      <c r="B7" s="90" t="str">
        <f>'PLAN DE TRABAJO'!B7:C7</f>
        <v xml:space="preserve">José Ricardo Guevara Lima </v>
      </c>
      <c r="C7" s="91"/>
      <c r="D7" s="91"/>
      <c r="E7" s="24" t="s">
        <v>58</v>
      </c>
      <c r="F7" s="26" t="str">
        <f>'PLAN DE TRABAJO'!E7</f>
        <v>Profesional Especializado</v>
      </c>
      <c r="G7" s="27"/>
      <c r="H7" s="28"/>
      <c r="I7" s="24" t="s">
        <v>59</v>
      </c>
      <c r="J7" s="92" t="str">
        <f>'PLAN DE TRABAJO'!H7:H7</f>
        <v>Subdirección de Cartografía y Geodésica</v>
      </c>
      <c r="K7" s="93"/>
      <c r="L7" s="94"/>
      <c r="M7" s="39"/>
      <c r="N7" s="39"/>
      <c r="O7" s="39"/>
      <c r="P7" s="39"/>
      <c r="Q7" s="39"/>
      <c r="R7" s="39"/>
      <c r="S7" s="39"/>
      <c r="T7" s="39"/>
      <c r="U7" s="39"/>
      <c r="V7" s="39"/>
      <c r="W7" s="39"/>
      <c r="X7" s="39"/>
      <c r="Y7" s="39"/>
      <c r="Z7" s="39"/>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1"/>
      <c r="C8" s="21"/>
      <c r="D8" s="21"/>
      <c r="E8" s="13"/>
      <c r="F8" s="22"/>
      <c r="G8" s="22"/>
      <c r="H8" s="22"/>
      <c r="I8" s="13"/>
      <c r="J8" s="23"/>
      <c r="K8" s="23"/>
      <c r="L8" s="23"/>
      <c r="M8" s="39"/>
      <c r="N8" s="39"/>
      <c r="O8" s="39"/>
      <c r="P8" s="39"/>
      <c r="Q8" s="39"/>
      <c r="R8" s="39"/>
      <c r="S8" s="39"/>
      <c r="T8" s="39"/>
      <c r="U8" s="39"/>
      <c r="V8" s="39"/>
      <c r="W8" s="39"/>
      <c r="X8" s="39"/>
      <c r="Y8" s="39"/>
      <c r="Z8" s="39"/>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8" t="s">
        <v>61</v>
      </c>
      <c r="B9" s="8" t="s">
        <v>62</v>
      </c>
      <c r="C9" s="8" t="s">
        <v>63</v>
      </c>
      <c r="D9" s="8" t="s">
        <v>64</v>
      </c>
      <c r="E9" s="8" t="s">
        <v>66</v>
      </c>
      <c r="F9" s="8" t="s">
        <v>67</v>
      </c>
      <c r="G9" s="8" t="s">
        <v>84</v>
      </c>
      <c r="H9" s="9" t="s">
        <v>85</v>
      </c>
      <c r="I9" s="9" t="s">
        <v>86</v>
      </c>
      <c r="J9" s="9" t="s">
        <v>87</v>
      </c>
      <c r="K9" s="10" t="s">
        <v>88</v>
      </c>
      <c r="L9" s="10" t="s">
        <v>89</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44.25" customHeight="1" x14ac:dyDescent="0.25">
      <c r="A10" s="29" t="str">
        <f>'PLAN DE TRABAJO'!A10</f>
        <v>Aprobación del Plan de implementación del Proyecto</v>
      </c>
      <c r="B10" s="47" t="str">
        <f>'PLAN DE TRABAJO'!B10</f>
        <v>SGC
SGSI</v>
      </c>
      <c r="C10" s="40" t="str">
        <f>'PLAN DE TRABAJO'!C10</f>
        <v>Gestión de Información Geográfica/Gestión Geodésica</v>
      </c>
      <c r="D10" s="41" t="str">
        <f>'PLAN DE TRABAJO'!D10</f>
        <v xml:space="preserve">José Ricardo Guevara Lima	</v>
      </c>
      <c r="E10" s="44">
        <f>'PLAN DE TRABAJO'!F10</f>
        <v>44336</v>
      </c>
      <c r="F10" s="44">
        <f>'PLAN DE TRABAJO'!G10</f>
        <v>44377</v>
      </c>
      <c r="G10" s="48" t="str">
        <f>'PLAN DE TRABAJO'!H10</f>
        <v>Documento Plan de implementación del Proyecto</v>
      </c>
      <c r="H10" s="49" t="s">
        <v>90</v>
      </c>
      <c r="I10" s="49" t="s">
        <v>91</v>
      </c>
      <c r="J10" s="49">
        <v>44398</v>
      </c>
      <c r="K10" s="57">
        <v>1</v>
      </c>
      <c r="L10" s="58">
        <v>44371</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37.25" customHeight="1" x14ac:dyDescent="0.25">
      <c r="A11" s="29" t="str">
        <f>'PLAN DE TRABAJO'!A11</f>
        <v>Revisión y aprobación del Diseño detallado  del Centro de Control</v>
      </c>
      <c r="B11" s="47" t="str">
        <f>'PLAN DE TRABAJO'!B11</f>
        <v>SGC
SGSI</v>
      </c>
      <c r="C11" s="40" t="str">
        <f>'PLAN DE TRABAJO'!C11</f>
        <v>Gestión de Información Geográfica/Gestión Geodésica</v>
      </c>
      <c r="D11" s="41" t="str">
        <f>'PLAN DE TRABAJO'!D11</f>
        <v xml:space="preserve">José Ricardo Guevara Lima	</v>
      </c>
      <c r="E11" s="44">
        <f>'PLAN DE TRABAJO'!F11</f>
        <v>44336</v>
      </c>
      <c r="F11" s="44" t="str">
        <f>'PLAN DE TRABAJO'!G11</f>
        <v>31/12//2021</v>
      </c>
      <c r="G11" s="48" t="str">
        <f>'PLAN DE TRABAJO'!H11</f>
        <v>Documento detallado del Diseño del Centro de Control y la provisión del Hardware y software</v>
      </c>
      <c r="H11" s="49" t="s">
        <v>94</v>
      </c>
      <c r="I11" s="49" t="s">
        <v>91</v>
      </c>
      <c r="J11" s="49">
        <v>44484</v>
      </c>
      <c r="K11" s="11"/>
      <c r="L11" s="1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72.75" customHeight="1" x14ac:dyDescent="0.25">
      <c r="A12" s="29" t="str">
        <f>'PLAN DE TRABAJO'!A12</f>
        <v>Implementación y modernización del Centro de Control: puesta en operación de los servicios</v>
      </c>
      <c r="B12" s="47" t="str">
        <f>'PLAN DE TRABAJO'!B12</f>
        <v>SGC
SGSI</v>
      </c>
      <c r="C12" s="40" t="str">
        <f>'PLAN DE TRABAJO'!C12</f>
        <v>Gestión de Información Geográfica/Gestión Geodésica</v>
      </c>
      <c r="D12" s="41" t="str">
        <f>'PLAN DE TRABAJO'!D12</f>
        <v xml:space="preserve">IGN-FI	</v>
      </c>
      <c r="E12" s="44">
        <f>'PLAN DE TRABAJO'!F12</f>
        <v>44369</v>
      </c>
      <c r="F12" s="44">
        <f>'PLAN DE TRABAJO'!G12</f>
        <v>44561</v>
      </c>
      <c r="G12" s="48" t="str">
        <f>'PLAN DE TRABAJO'!H12</f>
        <v>Implementación del diseño y puesta en operación del Centro de Control:
Procesos en línea</v>
      </c>
      <c r="H12" s="49"/>
      <c r="I12" s="49"/>
      <c r="J12" s="49"/>
      <c r="K12" s="11"/>
      <c r="L12" s="1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x14ac:dyDescent="0.25">
      <c r="A13" s="29">
        <f>'PLAN DE TRABAJO'!A13</f>
        <v>0</v>
      </c>
      <c r="B13" s="47">
        <f>'PLAN DE TRABAJO'!B13</f>
        <v>0</v>
      </c>
      <c r="C13" s="40">
        <f>'PLAN DE TRABAJO'!C13</f>
        <v>0</v>
      </c>
      <c r="D13" s="41">
        <f>'PLAN DE TRABAJO'!D13</f>
        <v>0</v>
      </c>
      <c r="E13" s="41">
        <f>'PLAN DE TRABAJO'!F13</f>
        <v>0</v>
      </c>
      <c r="F13" s="40">
        <f>'PLAN DE TRABAJO'!G13</f>
        <v>0</v>
      </c>
      <c r="G13" s="48">
        <f>'PLAN DE TRABAJO'!H13</f>
        <v>0</v>
      </c>
      <c r="H13" s="49"/>
      <c r="I13" s="49"/>
      <c r="J13" s="49"/>
      <c r="K13" s="12"/>
      <c r="L13" s="12"/>
    </row>
    <row r="14" spans="1:111" x14ac:dyDescent="0.25">
      <c r="A14" s="29">
        <f>'PLAN DE TRABAJO'!A14</f>
        <v>0</v>
      </c>
      <c r="B14" s="47">
        <f>'PLAN DE TRABAJO'!B14</f>
        <v>0</v>
      </c>
      <c r="C14" s="40">
        <f>'PLAN DE TRABAJO'!C14</f>
        <v>0</v>
      </c>
      <c r="D14" s="41">
        <f>'PLAN DE TRABAJO'!D14</f>
        <v>0</v>
      </c>
      <c r="E14" s="41">
        <f>'PLAN DE TRABAJO'!F14</f>
        <v>0</v>
      </c>
      <c r="F14" s="40">
        <f>'PLAN DE TRABAJO'!G14</f>
        <v>0</v>
      </c>
      <c r="G14" s="48">
        <f>'PLAN DE TRABAJO'!H14</f>
        <v>0</v>
      </c>
      <c r="H14" s="49"/>
      <c r="I14" s="49"/>
      <c r="J14" s="49"/>
      <c r="K14" s="12"/>
      <c r="L14" s="12"/>
    </row>
    <row r="15" spans="1:111" x14ac:dyDescent="0.25">
      <c r="A15" s="29">
        <f>'PLAN DE TRABAJO'!A14</f>
        <v>0</v>
      </c>
      <c r="B15" s="47">
        <f>'PLAN DE TRABAJO'!B14</f>
        <v>0</v>
      </c>
      <c r="C15" s="40">
        <f>'PLAN DE TRABAJO'!C14</f>
        <v>0</v>
      </c>
      <c r="D15" s="41">
        <f>'PLAN DE TRABAJO'!D14</f>
        <v>0</v>
      </c>
      <c r="E15" s="41">
        <f>'PLAN DE TRABAJO'!F14</f>
        <v>0</v>
      </c>
      <c r="F15" s="40">
        <f>'PLAN DE TRABAJO'!G14</f>
        <v>0</v>
      </c>
      <c r="G15" s="48">
        <f>'PLAN DE TRABAJO'!H14</f>
        <v>0</v>
      </c>
      <c r="H15" s="49"/>
      <c r="I15" s="49"/>
      <c r="J15" s="49"/>
      <c r="K15" s="12"/>
      <c r="L15" s="12"/>
    </row>
    <row r="16" spans="1:111" x14ac:dyDescent="0.25">
      <c r="A16" s="29">
        <f>'PLAN DE TRABAJO'!A15</f>
        <v>0</v>
      </c>
      <c r="B16" s="47">
        <f>'PLAN DE TRABAJO'!B15</f>
        <v>0</v>
      </c>
      <c r="C16" s="40">
        <f>'PLAN DE TRABAJO'!C15</f>
        <v>0</v>
      </c>
      <c r="D16" s="41">
        <f>'PLAN DE TRABAJO'!D15</f>
        <v>0</v>
      </c>
      <c r="E16" s="41">
        <f>'PLAN DE TRABAJO'!F15</f>
        <v>0</v>
      </c>
      <c r="F16" s="40">
        <f>'PLAN DE TRABAJO'!G15</f>
        <v>0</v>
      </c>
      <c r="G16" s="48">
        <f>'PLAN DE TRABAJO'!H15</f>
        <v>0</v>
      </c>
      <c r="H16" s="49"/>
      <c r="I16" s="49"/>
      <c r="J16" s="49"/>
      <c r="K16" s="12"/>
      <c r="L16" s="12"/>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2021-10-19T01:42:37Z</dcterms:modified>
  <cp:category/>
  <cp:contentStatus/>
</cp:coreProperties>
</file>