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mc:AlternateContent xmlns:mc="http://schemas.openxmlformats.org/markup-compatibility/2006">
    <mc:Choice Requires="x15">
      <x15ac:absPath xmlns:x15ac="http://schemas.microsoft.com/office/spreadsheetml/2010/11/ac" url="F:\Documents\Personal CHE\IGAC\Contrato\Soportes para Contrato\2021\Contrato 2021\Ejecución del Contrato\Proc_G_Cambio\Matrices de Cambio\SEG_SEPT2021\"/>
    </mc:Choice>
  </mc:AlternateContent>
  <xr:revisionPtr revIDLastSave="0" documentId="13_ncr:1_{953DC419-D0D4-4583-B889-0309E194D4AC}" xr6:coauthVersionLast="36" xr6:coauthVersionMax="36" xr10:uidLastSave="{00000000-0000-0000-0000-000000000000}"/>
  <bookViews>
    <workbookView xWindow="0" yWindow="0" windowWidth="20490" windowHeight="7545" firstSheet="2" activeTab="2" xr2:uid="{00000000-000D-0000-FFFF-FFFF00000000}"/>
  </bookViews>
  <sheets>
    <sheet name="INSTRUCCIONES" sheetId="5" r:id="rId1"/>
    <sheet name="ANÁLISIS" sheetId="1" r:id="rId2"/>
    <sheet name="PLAN DE TRABAJO" sheetId="2" r:id="rId3"/>
    <sheet name="SEGUIMIENTO" sheetId="3" r:id="rId4"/>
  </sheets>
  <calcPr calcId="1790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1" i="3" l="1"/>
  <c r="G12" i="3"/>
  <c r="G13" i="3"/>
  <c r="G14" i="3"/>
  <c r="G15" i="3"/>
  <c r="G16" i="3"/>
  <c r="F11" i="3"/>
  <c r="F12" i="3"/>
  <c r="F13" i="3"/>
  <c r="F14" i="3"/>
  <c r="F15" i="3"/>
  <c r="F16" i="3"/>
  <c r="E11" i="3"/>
  <c r="E12" i="3"/>
  <c r="E13" i="3"/>
  <c r="E14" i="3"/>
  <c r="E15" i="3"/>
  <c r="E16" i="3"/>
  <c r="D16" i="3"/>
  <c r="C16" i="3"/>
  <c r="B16" i="3"/>
  <c r="A16" i="3"/>
  <c r="D11" i="3"/>
  <c r="D12" i="3"/>
  <c r="D13" i="3"/>
  <c r="D14" i="3"/>
  <c r="D15" i="3"/>
  <c r="C11" i="3"/>
  <c r="C12" i="3"/>
  <c r="C13" i="3"/>
  <c r="C14" i="3"/>
  <c r="C15" i="3"/>
  <c r="B11" i="3"/>
  <c r="B12" i="3"/>
  <c r="B13" i="3"/>
  <c r="B14" i="3"/>
  <c r="B15" i="3"/>
  <c r="A11" i="3"/>
  <c r="A12" i="3"/>
  <c r="A13" i="3"/>
  <c r="A14" i="3"/>
  <c r="A15" i="3"/>
  <c r="F7" i="3" l="1"/>
  <c r="G10" i="3"/>
  <c r="J7" i="3"/>
  <c r="B7" i="3"/>
  <c r="B6" i="3"/>
  <c r="F10" i="3"/>
  <c r="E10" i="3"/>
  <c r="D10" i="3"/>
  <c r="C10" i="3"/>
  <c r="B10" i="3"/>
  <c r="A10" i="3"/>
</calcChain>
</file>

<file path=xl/sharedStrings.xml><?xml version="1.0" encoding="utf-8"?>
<sst xmlns="http://schemas.openxmlformats.org/spreadsheetml/2006/main" count="144" uniqueCount="98">
  <si>
    <t>Matriz de Gestión de Cambios</t>
  </si>
  <si>
    <t>FO-DEP-PC03-01</t>
  </si>
  <si>
    <t>Versión 3</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</si>
  <si>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</si>
  <si>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</si>
  <si>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</si>
  <si>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</si>
  <si>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</si>
  <si>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</si>
  <si>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</si>
  <si>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</si>
  <si>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</si>
  <si>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</si>
  <si>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</si>
  <si>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</si>
  <si>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</si>
  <si>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</si>
  <si>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</si>
  <si>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</si>
  <si>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</si>
  <si>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</si>
  <si>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</si>
  <si>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</si>
  <si>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</si>
  <si>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</si>
  <si>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</si>
  <si>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</si>
  <si>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</si>
  <si>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</si>
  <si>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</si>
  <si>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</si>
  <si>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</si>
  <si>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</si>
  <si>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</si>
  <si>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</si>
  <si>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</si>
  <si>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</si>
  <si>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</si>
  <si>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</si>
  <si>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</si>
  <si>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</si>
  <si>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</si>
  <si>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</si>
  <si>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</si>
  <si>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</si>
  <si>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</si>
  <si>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Actualización de documentación de gestión de Riesgos (Nueva guía para la gestión de riesgos)</t>
  </si>
  <si>
    <t>Expedición nueva guía para la gestión de Riesgos por parte del DAFP (Versión 5)</t>
  </si>
  <si>
    <t>Externo</t>
  </si>
  <si>
    <t>Normativo/legal</t>
  </si>
  <si>
    <t>TODOS</t>
  </si>
  <si>
    <t>Resistencia al cambio
Posibilidad de no analizar el impacto económico de los riesgos identificados en el mapa de riesgos institucional.
Posibilidad de generación de confusión o desviaciones al intentar identificar, analizar y redactar los riesgos.
Posibilidad de no contar con la parametrización adecuada para gestionar los riesgos institucionales en la herramienta establecida para tal fin.
Posibilidad de integrar la gestión de riesgos que establece la nueva guía de gestión de riesgos y la gestión de oportunidades que establecen los requisitos de las normas técnicas que rigen los sistemas de gestión implementados en el IGAC</t>
  </si>
  <si>
    <t>Demora en la implementación de la nueva guía de gestión de riesgos.
Análisis y gestión de riesgos no ajustada a la nueva guía.
Seguimiento inoportuno de los riesgos.
Menor calificación en el Índice de Desempeño Institucional a partir del diligenciamiento del FURAG, por la no implementación de la nueva guía de riesgos.
Mayor eficiencia en la gestión de riesgos y oportunidades en el marco del SGI.
Mejorar el cumplimiento de los objetivos institucionales a través de la administración de los riesgos identificados.</t>
  </si>
  <si>
    <t>Nueva Guía de gestión de riesgos implementada.
Documentación del SGI asociada a la administración de riesgos actualizada.
Servidores públicos capacitados.
Nuevo mapa de riesgos 
Nueva política interna de administración de riesgos.</t>
  </si>
  <si>
    <t>PLAN DE IMPLEMENTACIÓN DEL CAMBIO</t>
  </si>
  <si>
    <t>DESCRIPCIÓN DEL CAMBIO</t>
  </si>
  <si>
    <t>RESPONSABLE IMPLEMENTACIÓN:</t>
  </si>
  <si>
    <t>David Caro Pedreros</t>
  </si>
  <si>
    <t>CARGO</t>
  </si>
  <si>
    <t>Contratista - Oficina Asesora de Planeación</t>
  </si>
  <si>
    <t>DEPENDENCIA</t>
  </si>
  <si>
    <t>Oficina Asesora de Planeación</t>
  </si>
  <si>
    <t xml:space="preserve">ACTIVIDAD </t>
  </si>
  <si>
    <t xml:space="preserve">COMPONENTE SGI </t>
  </si>
  <si>
    <t>PROCESO</t>
  </si>
  <si>
    <t xml:space="preserve">RESPONSABLE </t>
  </si>
  <si>
    <t>RECURSOS REQUERIDOS</t>
  </si>
  <si>
    <t>FECHA INICIO</t>
  </si>
  <si>
    <t>FECHA FINALIZACIÓN</t>
  </si>
  <si>
    <t>PRODUCTO O META</t>
  </si>
  <si>
    <t>Ajustar la política y el procedimiento para la administración del riesgo en el IGAC.</t>
  </si>
  <si>
    <t>David Caro</t>
  </si>
  <si>
    <t>N/A</t>
  </si>
  <si>
    <t>Política para la administración de Riesgos actualizada
Procedimiento para la administración del riesgo Actualizado</t>
  </si>
  <si>
    <t>Aprobar la política para la administración del riesgo en el IGAC</t>
  </si>
  <si>
    <t>Comité Institucional de Coordinación de Control Interno</t>
  </si>
  <si>
    <t>Política para la administración de Riesgos aprobada por el Comité Institucional de Coordinación de Control Interno</t>
  </si>
  <si>
    <t>Socializar la política y el procedimiento para la administración del riesgo en el IGAC.</t>
  </si>
  <si>
    <t>Correo con la socialización de la política y procedimiento para la administración del riesgo actualizados.</t>
  </si>
  <si>
    <t>Desarrollar mesas de trabajo con los diferentes procesos y direcciones territoriales para la actualización de los mapas de riesgos del IGAC.</t>
  </si>
  <si>
    <t>Borrador de matriz de riesgos por procesos.</t>
  </si>
  <si>
    <t>Generar espacios de participación ciudadana, para contar con los aportes en la construcción del mapa de riesgos institucionales del IGAC.</t>
  </si>
  <si>
    <t>Recomendaciones de ajustes para los riesgos institucionales.</t>
  </si>
  <si>
    <t>Consolidar el Mapa de Riesgos Institucionales del IGAC.</t>
  </si>
  <si>
    <t>Mapa de riesgos institucionales consolidada.</t>
  </si>
  <si>
    <t>Aprobar el Mapa de Riesgos Institucionales del IGAC.</t>
  </si>
  <si>
    <t>Comité Institucional de Gestión y Desempeño</t>
  </si>
  <si>
    <t>Mapa de riesgos institucionales aprobado.</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</si>
  <si>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</si>
  <si>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</si>
  <si>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</si>
  <si>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</si>
  <si>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</si>
  <si>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</si>
  <si>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</si>
  <si>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Orlando José Maya Martínez</t>
  </si>
  <si>
    <t xml:space="preserve">Se evidencia correos electrónicos con la aprobación y publicación del procedimiento Administración del Riesgo, así como de la politica de administración del riesgo. </t>
  </si>
  <si>
    <t>Se evidencia documento propuesta de ajuste a la política, se encuentra pendiente la aprobación por parte del Comité Institucional de Coordinación de Control Interno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</si>
</sst>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21"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sz val="12"/>
      <color rgb="FFFF0000"/>
      <name val="Arial"/>
      <family val="2"/>
    </font>
    <font>
      <b/>
      <sz val="11"/>
      <color theme="1"/>
      <name val="Calibri"/>
      <family val="2"/>
      <scheme val="minor"/>
    </font>
    <font>
      <b/>
      <sz val="14"/>
      <color theme="1"/>
      <name val="Calibri"/>
      <family val="2"/>
      <scheme val="minor"/>
    </font>
    <font>
      <b/>
      <u/>
      <sz val="11"/>
      <color theme="1"/>
      <name val="Calibri"/>
      <family val="2"/>
      <scheme val="minor"/>
    </font>
    <font>
      <b/>
      <sz val="8"/>
      <name val="Calibri"/>
      <family val="2"/>
      <scheme val="minor"/>
    </font>
    <font>
      <sz val="8"/>
      <name val="Calibri"/>
      <family val="2"/>
      <scheme val="minor"/>
    </font>
    <font>
      <b/>
      <sz val="8"/>
      <name val="Arial"/>
      <family val="2"/>
    </font>
    <font>
      <sz val="8"/>
      <name val="Arial"/>
      <family val="2"/>
    </font>
    <font>
      <sz val="8"/>
      <color theme="1"/>
      <name val="Calibri"/>
      <family val="2"/>
      <scheme val="minor"/>
    </font>
    <font>
      <sz val="11"/>
      <color theme="1"/>
      <name val="Arial"/>
      <family val="2"/>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8">
    <xf numFmtId="0" fontId="0" fillId="0" borderId="0" xfId="0"/>
    <xf numFmtId="0" fontId="1" fillId="0" borderId="0" xfId="1"/>
    <xf numFmtId="0" fontId="4" fillId="0" borderId="0" xfId="1" applyFont="1" applyFill="1" applyAlignment="1">
      <alignment vertical="center"/>
    </xf>
    <xf numFmtId="0" fontId="5" fillId="0" borderId="0" xfId="1" applyFont="1" applyFill="1" applyAlignment="1">
      <alignment horizontal="center" vertical="center"/>
    </xf>
    <xf numFmtId="0" fontId="10" fillId="2" borderId="1" xfId="1" applyFont="1" applyFill="1" applyBorder="1" applyAlignment="1">
      <alignment horizontal="center" vertical="center" wrapText="1"/>
    </xf>
    <xf numFmtId="0" fontId="11" fillId="0" borderId="13" xfId="1" applyFont="1" applyBorder="1" applyAlignment="1">
      <alignment horizontal="center" vertical="center"/>
    </xf>
    <xf numFmtId="0" fontId="6" fillId="0" borderId="1"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10" fillId="0" borderId="0"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2" fillId="0" borderId="0" xfId="0" applyFont="1"/>
    <xf numFmtId="0" fontId="13" fillId="0" borderId="0" xfId="0" applyFont="1"/>
    <xf numFmtId="0" fontId="14" fillId="0" borderId="0" xfId="0" applyFont="1"/>
    <xf numFmtId="0" fontId="15" fillId="5" borderId="1" xfId="1" applyFont="1" applyFill="1" applyBorder="1" applyAlignment="1">
      <alignment horizontal="center" vertical="center" wrapText="1"/>
    </xf>
    <xf numFmtId="0" fontId="16" fillId="5" borderId="1" xfId="1" applyFont="1" applyFill="1" applyBorder="1" applyAlignment="1">
      <alignment horizontal="center" vertical="center" wrapText="1"/>
    </xf>
    <xf numFmtId="14" fontId="16" fillId="5" borderId="1" xfId="1" applyNumberFormat="1" applyFont="1" applyFill="1" applyBorder="1" applyAlignment="1">
      <alignment horizontal="center" vertical="center" wrapText="1"/>
    </xf>
    <xf numFmtId="0" fontId="17" fillId="0" borderId="7" xfId="1" applyFont="1" applyFill="1" applyBorder="1" applyAlignment="1">
      <alignment horizontal="center" vertical="center" wrapText="1"/>
    </xf>
    <xf numFmtId="0" fontId="18" fillId="0" borderId="8" xfId="1" applyFont="1" applyFill="1" applyBorder="1" applyAlignment="1">
      <alignment horizontal="center" vertical="center" wrapText="1"/>
    </xf>
    <xf numFmtId="0" fontId="18" fillId="0" borderId="8" xfId="1" applyNumberFormat="1" applyFont="1" applyFill="1" applyBorder="1" applyAlignment="1">
      <alignment vertical="center" wrapText="1"/>
    </xf>
    <xf numFmtId="0" fontId="17" fillId="0" borderId="3" xfId="1" applyFont="1" applyFill="1" applyBorder="1" applyAlignment="1">
      <alignment horizontal="center" vertical="center" wrapText="1"/>
    </xf>
    <xf numFmtId="0" fontId="18" fillId="0" borderId="1" xfId="1" applyFont="1" applyFill="1" applyBorder="1" applyAlignment="1">
      <alignment horizontal="justify" vertical="center" wrapText="1"/>
    </xf>
    <xf numFmtId="0" fontId="18" fillId="0" borderId="1" xfId="1" applyFont="1" applyFill="1" applyBorder="1" applyAlignment="1">
      <alignment horizontal="center" vertical="center" wrapText="1"/>
    </xf>
    <xf numFmtId="0" fontId="18" fillId="0" borderId="1" xfId="1" applyNumberFormat="1" applyFont="1" applyFill="1" applyBorder="1" applyAlignment="1">
      <alignment vertical="center" wrapText="1"/>
    </xf>
    <xf numFmtId="0" fontId="19" fillId="0" borderId="0" xfId="0" applyFont="1"/>
    <xf numFmtId="0" fontId="20" fillId="0" borderId="31" xfId="0" applyFont="1" applyBorder="1" applyAlignment="1">
      <alignment vertical="center"/>
    </xf>
    <xf numFmtId="14" fontId="18" fillId="0" borderId="8" xfId="1" applyNumberFormat="1" applyFont="1" applyFill="1" applyBorder="1" applyAlignment="1">
      <alignment horizontal="center" vertical="center" wrapText="1"/>
    </xf>
    <xf numFmtId="14" fontId="18" fillId="0" borderId="1" xfId="1" applyNumberFormat="1" applyFont="1" applyFill="1" applyBorder="1" applyAlignment="1">
      <alignment horizontal="center" vertical="center" wrapText="1"/>
    </xf>
    <xf numFmtId="0" fontId="18" fillId="0" borderId="1" xfId="1" applyNumberFormat="1" applyFont="1" applyFill="1" applyBorder="1" applyAlignment="1">
      <alignment horizontal="left" vertical="center" wrapText="1"/>
    </xf>
    <xf numFmtId="0" fontId="1" fillId="0" borderId="0" xfId="1" applyFont="1" applyFill="1" applyAlignment="1">
      <alignment vertical="center"/>
    </xf>
    <xf numFmtId="0" fontId="1" fillId="0" borderId="1" xfId="1" applyFont="1" applyFill="1" applyBorder="1" applyAlignment="1">
      <alignment horizontal="justify" vertical="center" wrapText="1"/>
    </xf>
    <xf numFmtId="0" fontId="1" fillId="0" borderId="1" xfId="1" applyFont="1" applyFill="1" applyBorder="1" applyAlignment="1">
      <alignment horizontal="center" vertical="center" wrapText="1"/>
    </xf>
    <xf numFmtId="0" fontId="1" fillId="0" borderId="1" xfId="1" applyFont="1" applyFill="1" applyBorder="1" applyAlignment="1">
      <alignment vertical="center" wrapText="1"/>
    </xf>
    <xf numFmtId="0" fontId="1" fillId="0" borderId="1" xfId="1" applyFont="1" applyFill="1" applyBorder="1" applyAlignment="1">
      <alignment horizontal="left" vertical="center" wrapText="1"/>
    </xf>
    <xf numFmtId="14" fontId="1" fillId="0" borderId="1" xfId="1" applyNumberFormat="1" applyFont="1" applyFill="1" applyBorder="1" applyAlignment="1">
      <alignment horizontal="center" vertical="center" wrapText="1"/>
    </xf>
    <xf numFmtId="0" fontId="1" fillId="0" borderId="1" xfId="1" applyNumberFormat="1" applyFont="1" applyFill="1" applyBorder="1" applyAlignment="1">
      <alignment horizontal="justify" vertical="center" wrapText="1"/>
    </xf>
    <xf numFmtId="0" fontId="1" fillId="0" borderId="1" xfId="1" applyNumberFormat="1" applyFont="1" applyFill="1" applyBorder="1" applyAlignment="1">
      <alignment horizontal="center" vertical="center" wrapText="1"/>
    </xf>
    <xf numFmtId="14" fontId="1" fillId="0" borderId="1" xfId="1" applyNumberFormat="1" applyFont="1" applyFill="1" applyBorder="1" applyAlignment="1">
      <alignment vertical="center" wrapText="1"/>
    </xf>
    <xf numFmtId="9" fontId="1" fillId="0" borderId="1" xfId="1" applyNumberFormat="1" applyBorder="1" applyAlignment="1">
      <alignment vertical="center"/>
    </xf>
    <xf numFmtId="0" fontId="0" fillId="0" borderId="0" xfId="0" applyAlignment="1">
      <alignment horizontal="left" wrapText="1"/>
    </xf>
    <xf numFmtId="0" fontId="12"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11" fillId="0" borderId="20" xfId="1" applyFont="1" applyBorder="1" applyAlignment="1">
      <alignment horizontal="center" vertical="center" wrapText="1"/>
    </xf>
    <xf numFmtId="0" fontId="11" fillId="0" borderId="21"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5" fillId="0" borderId="29" xfId="1" applyFont="1" applyFill="1" applyBorder="1" applyAlignment="1">
      <alignment horizontal="left" vertical="center" wrapText="1"/>
    </xf>
    <xf numFmtId="0" fontId="20" fillId="0" borderId="10" xfId="0" applyFont="1" applyBorder="1" applyAlignment="1">
      <alignment horizontal="left" vertical="center" wrapText="1"/>
    </xf>
    <xf numFmtId="0" fontId="20" fillId="0" borderId="29" xfId="0" applyFont="1" applyBorder="1" applyAlignment="1">
      <alignment horizontal="left"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5" fillId="0" borderId="4" xfId="1" applyFont="1" applyFill="1" applyBorder="1" applyAlignment="1">
      <alignment horizontal="left" vertical="center" wrapText="1"/>
    </xf>
    <xf numFmtId="0" fontId="5" fillId="0" borderId="3" xfId="1" applyFont="1" applyFill="1" applyBorder="1" applyAlignment="1">
      <alignment horizontal="left"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3"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3"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4" fillId="0" borderId="13" xfId="1" applyFont="1" applyBorder="1" applyAlignment="1">
      <alignment horizontal="center" vertical="center"/>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workbookViewId="0">
      <selection activeCell="A15" sqref="A15:J17"/>
    </sheetView>
  </sheetViews>
  <sheetFormatPr baseColWidth="10" defaultColWidth="11.42578125"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60"/>
      <c r="B2" s="63" t="s">
        <v>0</v>
      </c>
      <c r="C2" s="64"/>
      <c r="D2" s="64"/>
      <c r="E2" s="64"/>
      <c r="F2" s="64"/>
      <c r="G2" s="64"/>
      <c r="H2" s="64"/>
      <c r="I2" s="65"/>
      <c r="J2" s="72" t="s">
        <v>1</v>
      </c>
    </row>
    <row r="3" spans="1:10" x14ac:dyDescent="0.25">
      <c r="A3" s="61"/>
      <c r="B3" s="66"/>
      <c r="C3" s="67"/>
      <c r="D3" s="67"/>
      <c r="E3" s="67"/>
      <c r="F3" s="67"/>
      <c r="G3" s="67"/>
      <c r="H3" s="67"/>
      <c r="I3" s="68"/>
      <c r="J3" s="73"/>
    </row>
    <row r="4" spans="1:10" ht="15.75" thickBot="1" x14ac:dyDescent="0.3">
      <c r="A4" s="62"/>
      <c r="B4" s="69"/>
      <c r="C4" s="70"/>
      <c r="D4" s="70"/>
      <c r="E4" s="70"/>
      <c r="F4" s="70"/>
      <c r="G4" s="70"/>
      <c r="H4" s="70"/>
      <c r="I4" s="71"/>
      <c r="J4" s="5" t="s">
        <v>2</v>
      </c>
    </row>
    <row r="6" spans="1:10" ht="18.75" x14ac:dyDescent="0.3">
      <c r="A6" s="31" t="s">
        <v>3</v>
      </c>
    </row>
    <row r="8" spans="1:10" x14ac:dyDescent="0.25">
      <c r="A8" t="s">
        <v>4</v>
      </c>
    </row>
    <row r="10" spans="1:10" x14ac:dyDescent="0.25">
      <c r="A10" s="32" t="s">
        <v>5</v>
      </c>
    </row>
    <row r="11" spans="1:10" x14ac:dyDescent="0.25">
      <c r="A11" s="30" t="s">
        <v>6</v>
      </c>
    </row>
    <row r="12" spans="1:10" x14ac:dyDescent="0.25">
      <c r="A12" s="30" t="s">
        <v>7</v>
      </c>
    </row>
    <row r="13" spans="1:10" x14ac:dyDescent="0.25">
      <c r="A13" t="s">
        <v>8</v>
      </c>
    </row>
    <row r="14" spans="1:10" x14ac:dyDescent="0.25">
      <c r="A14" t="s">
        <v>9</v>
      </c>
    </row>
    <row r="15" spans="1:10" ht="15" customHeight="1" x14ac:dyDescent="0.25">
      <c r="A15" s="59" t="s">
        <v>10</v>
      </c>
      <c r="B15" s="59"/>
      <c r="C15" s="59"/>
      <c r="D15" s="59"/>
      <c r="E15" s="59"/>
      <c r="F15" s="59"/>
      <c r="G15" s="59"/>
      <c r="H15" s="59"/>
      <c r="I15" s="59"/>
      <c r="J15" s="59"/>
    </row>
    <row r="16" spans="1:10" x14ac:dyDescent="0.25">
      <c r="A16" s="59"/>
      <c r="B16" s="59"/>
      <c r="C16" s="59"/>
      <c r="D16" s="59"/>
      <c r="E16" s="59"/>
      <c r="F16" s="59"/>
      <c r="G16" s="59"/>
      <c r="H16" s="59"/>
      <c r="I16" s="59"/>
      <c r="J16" s="59"/>
    </row>
    <row r="17" spans="1:10" x14ac:dyDescent="0.25">
      <c r="A17" s="59"/>
      <c r="B17" s="59"/>
      <c r="C17" s="59"/>
      <c r="D17" s="59"/>
      <c r="E17" s="59"/>
      <c r="F17" s="59"/>
      <c r="G17" s="59"/>
      <c r="H17" s="59"/>
      <c r="I17" s="59"/>
      <c r="J17" s="59"/>
    </row>
    <row r="18" spans="1:10" x14ac:dyDescent="0.25">
      <c r="A18" t="s">
        <v>11</v>
      </c>
    </row>
    <row r="19" spans="1:10" x14ac:dyDescent="0.25">
      <c r="A19" t="s">
        <v>12</v>
      </c>
    </row>
    <row r="20" spans="1:10" x14ac:dyDescent="0.25">
      <c r="A20" t="s">
        <v>13</v>
      </c>
    </row>
    <row r="21" spans="1:10" x14ac:dyDescent="0.25">
      <c r="A21" t="s">
        <v>14</v>
      </c>
    </row>
    <row r="22" spans="1:10" x14ac:dyDescent="0.25">
      <c r="A22" t="s">
        <v>15</v>
      </c>
    </row>
    <row r="24" spans="1:10" x14ac:dyDescent="0.25">
      <c r="A24" s="32" t="s">
        <v>16</v>
      </c>
    </row>
    <row r="25" spans="1:10" x14ac:dyDescent="0.25">
      <c r="A25" s="30" t="s">
        <v>17</v>
      </c>
    </row>
    <row r="26" spans="1:10" x14ac:dyDescent="0.25">
      <c r="A26" s="30" t="s">
        <v>18</v>
      </c>
    </row>
    <row r="27" spans="1:10" x14ac:dyDescent="0.25">
      <c r="A27" s="59" t="s">
        <v>19</v>
      </c>
      <c r="B27" s="59"/>
      <c r="C27" s="59"/>
      <c r="D27" s="59"/>
      <c r="E27" s="59"/>
      <c r="F27" s="59"/>
      <c r="G27" s="59"/>
      <c r="H27" s="59"/>
      <c r="I27" s="59"/>
      <c r="J27" s="59"/>
    </row>
    <row r="28" spans="1:10" x14ac:dyDescent="0.25">
      <c r="A28" s="59"/>
      <c r="B28" s="59"/>
      <c r="C28" s="59"/>
      <c r="D28" s="59"/>
      <c r="E28" s="59"/>
      <c r="F28" s="59"/>
      <c r="G28" s="59"/>
      <c r="H28" s="59"/>
      <c r="I28" s="59"/>
      <c r="J28" s="59"/>
    </row>
    <row r="29" spans="1:10" x14ac:dyDescent="0.25">
      <c r="A29" s="30" t="s">
        <v>20</v>
      </c>
    </row>
    <row r="30" spans="1:10" x14ac:dyDescent="0.25">
      <c r="A30" t="s">
        <v>21</v>
      </c>
    </row>
    <row r="31" spans="1:10" x14ac:dyDescent="0.25">
      <c r="A31" s="30" t="s">
        <v>22</v>
      </c>
    </row>
    <row r="32" spans="1:10" x14ac:dyDescent="0.25">
      <c r="A32" t="s">
        <v>23</v>
      </c>
    </row>
    <row r="33" spans="1:10" x14ac:dyDescent="0.25">
      <c r="A33" t="s">
        <v>24</v>
      </c>
    </row>
    <row r="34" spans="1:10" x14ac:dyDescent="0.25">
      <c r="A34" s="30" t="s">
        <v>25</v>
      </c>
    </row>
    <row r="35" spans="1:10" x14ac:dyDescent="0.25">
      <c r="A35" t="s">
        <v>26</v>
      </c>
    </row>
    <row r="36" spans="1:10" x14ac:dyDescent="0.25">
      <c r="A36" t="s">
        <v>27</v>
      </c>
    </row>
    <row r="37" spans="1:10" x14ac:dyDescent="0.25">
      <c r="A37" s="58" t="s">
        <v>28</v>
      </c>
      <c r="B37" s="58"/>
      <c r="C37" s="58"/>
      <c r="D37" s="58"/>
      <c r="E37" s="58"/>
      <c r="F37" s="58"/>
      <c r="G37" s="58"/>
      <c r="H37" s="58"/>
      <c r="I37" s="58"/>
      <c r="J37" s="58"/>
    </row>
    <row r="38" spans="1:10" x14ac:dyDescent="0.25">
      <c r="A38" s="58"/>
      <c r="B38" s="58"/>
      <c r="C38" s="58"/>
      <c r="D38" s="58"/>
      <c r="E38" s="58"/>
      <c r="F38" s="58"/>
      <c r="G38" s="58"/>
      <c r="H38" s="58"/>
      <c r="I38" s="58"/>
      <c r="J38" s="58"/>
    </row>
    <row r="40" spans="1:10" x14ac:dyDescent="0.25">
      <c r="A40" s="32" t="s">
        <v>29</v>
      </c>
    </row>
    <row r="41" spans="1:10" x14ac:dyDescent="0.25">
      <c r="A41" t="s">
        <v>30</v>
      </c>
    </row>
    <row r="42" spans="1:10" x14ac:dyDescent="0.25">
      <c r="A42" t="s">
        <v>31</v>
      </c>
    </row>
    <row r="43" spans="1:10" x14ac:dyDescent="0.25">
      <c r="A43" t="s">
        <v>32</v>
      </c>
    </row>
    <row r="44" spans="1:10" x14ac:dyDescent="0.25">
      <c r="A44" s="58" t="s">
        <v>33</v>
      </c>
      <c r="B44" s="58"/>
      <c r="C44" s="58"/>
      <c r="D44" s="58"/>
      <c r="E44" s="58"/>
      <c r="F44" s="58"/>
      <c r="G44" s="58"/>
      <c r="H44" s="58"/>
      <c r="I44" s="58"/>
      <c r="J44" s="58"/>
    </row>
    <row r="45" spans="1:10" x14ac:dyDescent="0.25">
      <c r="A45" s="58"/>
      <c r="B45" s="58"/>
      <c r="C45" s="58"/>
      <c r="D45" s="58"/>
      <c r="E45" s="58"/>
      <c r="F45" s="58"/>
      <c r="G45" s="58"/>
      <c r="H45" s="58"/>
      <c r="I45" s="58"/>
      <c r="J45" s="58"/>
    </row>
    <row r="46" spans="1:10" x14ac:dyDescent="0.25">
      <c r="A46" t="s">
        <v>34</v>
      </c>
    </row>
  </sheetData>
  <mergeCells count="7">
    <mergeCell ref="A44:J45"/>
    <mergeCell ref="A27:J28"/>
    <mergeCell ref="A2:A4"/>
    <mergeCell ref="B2:I4"/>
    <mergeCell ref="J2:J3"/>
    <mergeCell ref="A15:J17"/>
    <mergeCell ref="A37:J38"/>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topLeftCell="D6" zoomScale="120" zoomScaleNormal="120" workbookViewId="0">
      <selection activeCell="H7" sqref="H7"/>
    </sheetView>
  </sheetViews>
  <sheetFormatPr baseColWidth="10" defaultColWidth="11.42578125"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42.28515625" customWidth="1"/>
    <col min="8" max="8" width="38.140625" customWidth="1"/>
    <col min="9" max="9" width="23.855468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0"/>
      <c r="B2" s="63" t="s">
        <v>0</v>
      </c>
      <c r="C2" s="64"/>
      <c r="D2" s="64"/>
      <c r="E2" s="64"/>
      <c r="F2" s="64"/>
      <c r="G2" s="64"/>
      <c r="H2" s="64"/>
      <c r="I2" s="65"/>
      <c r="J2" s="72"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1"/>
      <c r="B3" s="66"/>
      <c r="C3" s="67"/>
      <c r="D3" s="67"/>
      <c r="E3" s="67"/>
      <c r="F3" s="67"/>
      <c r="G3" s="67"/>
      <c r="H3" s="67"/>
      <c r="I3" s="68"/>
      <c r="J3" s="73"/>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2"/>
      <c r="B4" s="69"/>
      <c r="C4" s="70"/>
      <c r="D4" s="70"/>
      <c r="E4" s="70"/>
      <c r="F4" s="70"/>
      <c r="G4" s="70"/>
      <c r="H4" s="70"/>
      <c r="I4" s="71"/>
      <c r="J4" s="5"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74" t="s">
        <v>35</v>
      </c>
      <c r="B5" s="75"/>
      <c r="C5" s="75"/>
      <c r="D5" s="75"/>
      <c r="E5" s="75"/>
      <c r="F5" s="75"/>
      <c r="G5" s="75"/>
      <c r="H5" s="75"/>
      <c r="I5" s="75"/>
      <c r="J5" s="76"/>
      <c r="K5" s="48"/>
      <c r="L5" s="48"/>
      <c r="M5" s="48"/>
      <c r="N5" s="48"/>
      <c r="O5" s="48"/>
      <c r="P5" s="48"/>
      <c r="Q5" s="48"/>
      <c r="R5" s="48"/>
      <c r="S5" s="48"/>
      <c r="T5" s="48"/>
      <c r="U5" s="48"/>
      <c r="V5" s="48"/>
      <c r="W5" s="48"/>
      <c r="X5" s="48"/>
      <c r="Y5" s="48"/>
      <c r="Z5" s="48"/>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25">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232.5" customHeight="1" x14ac:dyDescent="0.25">
      <c r="A7" s="33" t="s">
        <v>46</v>
      </c>
      <c r="B7" s="34" t="s">
        <v>47</v>
      </c>
      <c r="C7" s="34" t="s">
        <v>48</v>
      </c>
      <c r="D7" s="34" t="s">
        <v>49</v>
      </c>
      <c r="E7" s="34" t="s">
        <v>50</v>
      </c>
      <c r="F7" s="34" t="s">
        <v>50</v>
      </c>
      <c r="G7" s="34" t="s">
        <v>51</v>
      </c>
      <c r="H7" s="34" t="s">
        <v>52</v>
      </c>
      <c r="I7" s="34" t="s">
        <v>53</v>
      </c>
      <c r="J7" s="35">
        <v>44561</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6"/>
      <c r="B8" s="49"/>
      <c r="C8" s="49"/>
      <c r="D8" s="50"/>
      <c r="E8" s="50"/>
      <c r="F8" s="49"/>
      <c r="G8" s="50"/>
      <c r="H8" s="51"/>
      <c r="I8" s="52"/>
      <c r="J8" s="53"/>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6"/>
      <c r="B9" s="49"/>
      <c r="C9" s="49"/>
      <c r="D9" s="50"/>
      <c r="E9" s="50"/>
      <c r="F9" s="49"/>
      <c r="G9" s="50"/>
      <c r="H9" s="51"/>
      <c r="I9" s="52"/>
      <c r="J9" s="53"/>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6"/>
      <c r="B10" s="49"/>
      <c r="C10" s="49"/>
      <c r="D10" s="50"/>
      <c r="E10" s="50"/>
      <c r="F10" s="49"/>
      <c r="G10" s="50"/>
      <c r="H10" s="51"/>
      <c r="I10" s="52"/>
      <c r="J10" s="53"/>
    </row>
    <row r="11" spans="1:111" ht="20.100000000000001" customHeight="1" x14ac:dyDescent="0.25">
      <c r="A11" s="6"/>
      <c r="B11" s="49"/>
      <c r="C11" s="49"/>
      <c r="D11" s="50"/>
      <c r="E11" s="50"/>
      <c r="F11" s="49"/>
      <c r="G11" s="50"/>
      <c r="H11" s="51"/>
      <c r="I11" s="52"/>
      <c r="J11" s="53"/>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&amp;R&amp;7FO-DEP-PC03-01
V3
25/03/2021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8"/>
  <sheetViews>
    <sheetView showGridLines="0" tabSelected="1" topLeftCell="D1" zoomScale="120" zoomScaleNormal="120" workbookViewId="0">
      <selection activeCell="H10" sqref="H10"/>
    </sheetView>
  </sheetViews>
  <sheetFormatPr baseColWidth="10" defaultColWidth="11.42578125" defaultRowHeight="15" x14ac:dyDescent="0.25"/>
  <cols>
    <col min="1" max="1" width="35.28515625" customWidth="1"/>
    <col min="2" max="2" width="25" customWidth="1"/>
    <col min="3" max="3" width="25.42578125" customWidth="1"/>
    <col min="4" max="4" width="27.28515625" customWidth="1"/>
    <col min="5" max="5" width="21"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60"/>
      <c r="B2" s="63" t="s">
        <v>0</v>
      </c>
      <c r="C2" s="64"/>
      <c r="D2" s="64"/>
      <c r="E2" s="64"/>
      <c r="F2" s="64"/>
      <c r="G2" s="65"/>
      <c r="H2" s="95"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row>
    <row r="3" spans="1:109" ht="15" customHeight="1" x14ac:dyDescent="0.25">
      <c r="A3" s="61"/>
      <c r="B3" s="66"/>
      <c r="C3" s="67"/>
      <c r="D3" s="67"/>
      <c r="E3" s="67"/>
      <c r="F3" s="67"/>
      <c r="G3" s="68"/>
      <c r="H3" s="96"/>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row>
    <row r="4" spans="1:109" ht="15.75" customHeight="1" thickBot="1" x14ac:dyDescent="0.3">
      <c r="A4" s="62"/>
      <c r="B4" s="69"/>
      <c r="C4" s="70"/>
      <c r="D4" s="70"/>
      <c r="E4" s="70"/>
      <c r="F4" s="70"/>
      <c r="G4" s="71"/>
      <c r="H4" s="97"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row>
    <row r="5" spans="1:109" ht="20.25" customHeight="1" x14ac:dyDescent="0.25">
      <c r="A5" s="81" t="s">
        <v>54</v>
      </c>
      <c r="B5" s="82"/>
      <c r="C5" s="82"/>
      <c r="D5" s="82"/>
      <c r="E5" s="82"/>
      <c r="F5" s="82"/>
      <c r="G5" s="82"/>
      <c r="H5" s="82"/>
      <c r="I5" s="48"/>
      <c r="J5" s="48"/>
      <c r="K5" s="48"/>
      <c r="L5" s="48"/>
      <c r="M5" s="48"/>
      <c r="N5" s="48"/>
      <c r="O5" s="48"/>
      <c r="P5" s="48"/>
      <c r="Q5" s="48"/>
      <c r="R5" s="48"/>
      <c r="S5" s="48"/>
      <c r="T5" s="48"/>
      <c r="U5" s="48"/>
      <c r="V5" s="48"/>
      <c r="W5" s="48"/>
      <c r="X5" s="48"/>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row>
    <row r="6" spans="1:109" ht="26.25" customHeight="1" x14ac:dyDescent="0.25">
      <c r="A6" s="19" t="s">
        <v>55</v>
      </c>
      <c r="B6" s="77" t="s">
        <v>46</v>
      </c>
      <c r="C6" s="83"/>
      <c r="D6" s="83"/>
      <c r="E6" s="83"/>
      <c r="F6" s="83"/>
      <c r="G6" s="83"/>
      <c r="H6" s="84"/>
      <c r="I6" s="48"/>
      <c r="J6" s="48"/>
      <c r="K6" s="48"/>
      <c r="L6" s="48"/>
      <c r="M6" s="48"/>
      <c r="N6" s="48"/>
      <c r="O6" s="48"/>
      <c r="P6" s="48"/>
      <c r="Q6" s="48"/>
      <c r="R6" s="48"/>
      <c r="S6" s="48"/>
      <c r="T6" s="48"/>
      <c r="U6" s="48"/>
      <c r="V6" s="48"/>
      <c r="W6" s="48"/>
      <c r="X6" s="48"/>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row>
    <row r="7" spans="1:109" ht="26.25" customHeight="1" x14ac:dyDescent="0.25">
      <c r="A7" s="19" t="s">
        <v>56</v>
      </c>
      <c r="B7" s="77" t="s">
        <v>57</v>
      </c>
      <c r="C7" s="78"/>
      <c r="D7" s="20" t="s">
        <v>58</v>
      </c>
      <c r="E7" s="79" t="s">
        <v>59</v>
      </c>
      <c r="F7" s="80"/>
      <c r="G7" s="20" t="s">
        <v>60</v>
      </c>
      <c r="H7" s="44" t="s">
        <v>61</v>
      </c>
      <c r="I7" s="48"/>
      <c r="J7" s="48"/>
      <c r="K7" s="48"/>
      <c r="L7" s="48"/>
      <c r="M7" s="48"/>
      <c r="N7" s="48"/>
      <c r="O7" s="48"/>
      <c r="P7" s="48"/>
      <c r="Q7" s="48"/>
      <c r="R7" s="48"/>
      <c r="S7" s="48"/>
      <c r="T7" s="48"/>
      <c r="U7" s="48"/>
      <c r="V7" s="48"/>
      <c r="W7" s="48"/>
      <c r="X7" s="48"/>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row>
    <row r="8" spans="1:109" ht="12.75" customHeight="1" x14ac:dyDescent="0.25">
      <c r="A8" s="16"/>
      <c r="B8" s="17"/>
      <c r="C8" s="17"/>
      <c r="D8" s="12"/>
      <c r="E8" s="18"/>
      <c r="F8" s="18"/>
      <c r="G8" s="12"/>
      <c r="H8" s="18"/>
      <c r="I8" s="48"/>
      <c r="J8" s="48"/>
      <c r="K8" s="48"/>
      <c r="L8" s="48"/>
      <c r="M8" s="48"/>
      <c r="N8" s="48"/>
      <c r="O8" s="48"/>
      <c r="P8" s="48"/>
      <c r="Q8" s="48"/>
      <c r="R8" s="48"/>
      <c r="S8" s="48"/>
      <c r="T8" s="48"/>
      <c r="U8" s="48"/>
      <c r="V8" s="48"/>
      <c r="W8" s="48"/>
      <c r="X8" s="48"/>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row>
    <row r="9" spans="1:109" ht="26.25" thickBot="1" x14ac:dyDescent="0.3">
      <c r="A9" s="13" t="s">
        <v>62</v>
      </c>
      <c r="B9" s="14" t="s">
        <v>63</v>
      </c>
      <c r="C9" s="14" t="s">
        <v>64</v>
      </c>
      <c r="D9" s="14" t="s">
        <v>65</v>
      </c>
      <c r="E9" s="14" t="s">
        <v>66</v>
      </c>
      <c r="F9" s="14" t="s">
        <v>67</v>
      </c>
      <c r="G9" s="14" t="s">
        <v>68</v>
      </c>
      <c r="H9" s="15" t="s">
        <v>69</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row>
    <row r="10" spans="1:109" ht="42.75" customHeight="1" x14ac:dyDescent="0.25">
      <c r="A10" s="36" t="s">
        <v>70</v>
      </c>
      <c r="B10" s="37" t="s">
        <v>50</v>
      </c>
      <c r="C10" s="37" t="s">
        <v>50</v>
      </c>
      <c r="D10" s="37" t="s">
        <v>71</v>
      </c>
      <c r="E10" s="37" t="s">
        <v>72</v>
      </c>
      <c r="F10" s="45">
        <v>44409</v>
      </c>
      <c r="G10" s="45">
        <v>44456</v>
      </c>
      <c r="H10" s="38" t="s">
        <v>73</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ht="42.75" customHeight="1" x14ac:dyDescent="0.25">
      <c r="A11" s="36" t="s">
        <v>74</v>
      </c>
      <c r="B11" s="37" t="s">
        <v>50</v>
      </c>
      <c r="C11" s="37" t="s">
        <v>50</v>
      </c>
      <c r="D11" s="37" t="s">
        <v>75</v>
      </c>
      <c r="E11" s="37" t="s">
        <v>72</v>
      </c>
      <c r="F11" s="46">
        <v>44459</v>
      </c>
      <c r="G11" s="46">
        <v>44463</v>
      </c>
      <c r="H11" s="38" t="s">
        <v>76</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33.75" x14ac:dyDescent="0.25">
      <c r="A12" s="39" t="s">
        <v>77</v>
      </c>
      <c r="B12" s="41" t="s">
        <v>50</v>
      </c>
      <c r="C12" s="41" t="s">
        <v>50</v>
      </c>
      <c r="D12" s="41" t="s">
        <v>71</v>
      </c>
      <c r="E12" s="41" t="s">
        <v>72</v>
      </c>
      <c r="F12" s="46">
        <v>44466</v>
      </c>
      <c r="G12" s="46">
        <v>44473</v>
      </c>
      <c r="H12" s="42" t="s">
        <v>78</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row>
    <row r="13" spans="1:109" ht="45" x14ac:dyDescent="0.25">
      <c r="A13" s="39" t="s">
        <v>79</v>
      </c>
      <c r="B13" s="41" t="s">
        <v>50</v>
      </c>
      <c r="C13" s="41" t="s">
        <v>50</v>
      </c>
      <c r="D13" s="41" t="s">
        <v>71</v>
      </c>
      <c r="E13" s="41" t="s">
        <v>72</v>
      </c>
      <c r="F13" s="46">
        <v>44473</v>
      </c>
      <c r="G13" s="46">
        <v>44491</v>
      </c>
      <c r="H13" s="42" t="s">
        <v>80</v>
      </c>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row>
    <row r="14" spans="1:109" ht="45" x14ac:dyDescent="0.25">
      <c r="A14" s="39" t="s">
        <v>81</v>
      </c>
      <c r="B14" s="41" t="s">
        <v>50</v>
      </c>
      <c r="C14" s="41" t="s">
        <v>50</v>
      </c>
      <c r="D14" s="41" t="s">
        <v>71</v>
      </c>
      <c r="E14" s="41" t="s">
        <v>72</v>
      </c>
      <c r="F14" s="46">
        <v>44494</v>
      </c>
      <c r="G14" s="46">
        <v>44509</v>
      </c>
      <c r="H14" s="42" t="s">
        <v>82</v>
      </c>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row>
    <row r="15" spans="1:109" ht="22.5" x14ac:dyDescent="0.25">
      <c r="A15" s="39" t="s">
        <v>83</v>
      </c>
      <c r="B15" s="41" t="s">
        <v>50</v>
      </c>
      <c r="C15" s="41" t="s">
        <v>50</v>
      </c>
      <c r="D15" s="41" t="s">
        <v>71</v>
      </c>
      <c r="E15" s="41" t="s">
        <v>72</v>
      </c>
      <c r="F15" s="46">
        <v>44510</v>
      </c>
      <c r="G15" s="46">
        <v>44516</v>
      </c>
      <c r="H15" s="42" t="s">
        <v>84</v>
      </c>
    </row>
    <row r="16" spans="1:109" ht="22.5" x14ac:dyDescent="0.25">
      <c r="A16" s="39" t="s">
        <v>85</v>
      </c>
      <c r="B16" s="41" t="s">
        <v>50</v>
      </c>
      <c r="C16" s="41" t="s">
        <v>50</v>
      </c>
      <c r="D16" s="41" t="s">
        <v>86</v>
      </c>
      <c r="E16" s="41" t="s">
        <v>72</v>
      </c>
      <c r="F16" s="46">
        <v>44522</v>
      </c>
      <c r="G16" s="46">
        <v>44547</v>
      </c>
      <c r="H16" s="47" t="s">
        <v>87</v>
      </c>
    </row>
    <row r="17" spans="1:8" x14ac:dyDescent="0.25">
      <c r="A17" s="39"/>
      <c r="B17" s="40"/>
      <c r="C17" s="40"/>
      <c r="D17" s="41"/>
      <c r="E17" s="41"/>
      <c r="F17" s="40"/>
      <c r="G17" s="41"/>
      <c r="H17" s="42"/>
    </row>
    <row r="18" spans="1:8" x14ac:dyDescent="0.25">
      <c r="A18" s="43"/>
      <c r="B18" s="43"/>
      <c r="C18" s="43"/>
      <c r="D18" s="43"/>
      <c r="E18" s="43"/>
      <c r="F18" s="43"/>
      <c r="G18" s="43"/>
      <c r="H18" s="43"/>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&amp;R&amp;7FO-DEP-PC03-01
V3
25/03/2021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7"/>
  <sheetViews>
    <sheetView showGridLines="0" topLeftCell="F2" zoomScale="90" zoomScaleNormal="90" workbookViewId="0">
      <selection activeCell="L2" sqref="L2:L4"/>
    </sheetView>
  </sheetViews>
  <sheetFormatPr baseColWidth="10" defaultColWidth="11.42578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30"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0"/>
      <c r="B2" s="63" t="s">
        <v>0</v>
      </c>
      <c r="C2" s="64"/>
      <c r="D2" s="64"/>
      <c r="E2" s="64"/>
      <c r="F2" s="64"/>
      <c r="G2" s="64"/>
      <c r="H2" s="64"/>
      <c r="I2" s="64"/>
      <c r="J2" s="64"/>
      <c r="K2" s="65"/>
      <c r="L2" s="95"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1"/>
      <c r="B3" s="66"/>
      <c r="C3" s="67"/>
      <c r="D3" s="67"/>
      <c r="E3" s="67"/>
      <c r="F3" s="67"/>
      <c r="G3" s="67"/>
      <c r="H3" s="67"/>
      <c r="I3" s="67"/>
      <c r="J3" s="67"/>
      <c r="K3" s="68"/>
      <c r="L3" s="96"/>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2"/>
      <c r="B4" s="69"/>
      <c r="C4" s="70"/>
      <c r="D4" s="70"/>
      <c r="E4" s="70"/>
      <c r="F4" s="70"/>
      <c r="G4" s="70"/>
      <c r="H4" s="70"/>
      <c r="I4" s="70"/>
      <c r="J4" s="70"/>
      <c r="K4" s="71"/>
      <c r="L4" s="97"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85" t="s">
        <v>88</v>
      </c>
      <c r="B5" s="86"/>
      <c r="C5" s="86"/>
      <c r="D5" s="86"/>
      <c r="E5" s="86"/>
      <c r="F5" s="86"/>
      <c r="G5" s="86"/>
      <c r="H5" s="86"/>
      <c r="I5" s="86"/>
      <c r="J5" s="86"/>
      <c r="K5" s="86"/>
      <c r="L5" s="86"/>
      <c r="M5" s="48"/>
      <c r="N5" s="48"/>
      <c r="O5" s="48"/>
      <c r="P5" s="48"/>
      <c r="Q5" s="48"/>
      <c r="R5" s="48"/>
      <c r="S5" s="48"/>
      <c r="T5" s="48"/>
      <c r="U5" s="48"/>
      <c r="V5" s="48"/>
      <c r="W5" s="48"/>
      <c r="X5" s="48"/>
      <c r="Y5" s="48"/>
      <c r="Z5" s="48"/>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25">
      <c r="A6" s="19" t="s">
        <v>55</v>
      </c>
      <c r="B6" s="87" t="str">
        <f>'PLAN DE TRABAJO'!B6:H6</f>
        <v>Actualización de documentación de gestión de Riesgos (Nueva guía para la gestión de riesgos)</v>
      </c>
      <c r="C6" s="88"/>
      <c r="D6" s="88"/>
      <c r="E6" s="88"/>
      <c r="F6" s="88"/>
      <c r="G6" s="88"/>
      <c r="H6" s="88"/>
      <c r="I6" s="88"/>
      <c r="J6" s="88"/>
      <c r="K6" s="88"/>
      <c r="L6" s="89"/>
      <c r="M6" s="48"/>
      <c r="N6" s="48"/>
      <c r="O6" s="48"/>
      <c r="P6" s="48"/>
      <c r="Q6" s="48"/>
      <c r="R6" s="48"/>
      <c r="S6" s="48"/>
      <c r="T6" s="48"/>
      <c r="U6" s="48"/>
      <c r="V6" s="48"/>
      <c r="W6" s="48"/>
      <c r="X6" s="48"/>
      <c r="Y6" s="48"/>
      <c r="Z6" s="48"/>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25">
      <c r="A7" s="25" t="s">
        <v>56</v>
      </c>
      <c r="B7" s="90" t="str">
        <f>'PLAN DE TRABAJO'!B7:C7</f>
        <v>David Caro Pedreros</v>
      </c>
      <c r="C7" s="91"/>
      <c r="D7" s="91"/>
      <c r="E7" s="24" t="s">
        <v>58</v>
      </c>
      <c r="F7" s="26" t="str">
        <f>'PLAN DE TRABAJO'!E7</f>
        <v>Contratista - Oficina Asesora de Planeación</v>
      </c>
      <c r="G7" s="27"/>
      <c r="H7" s="28"/>
      <c r="I7" s="24" t="s">
        <v>60</v>
      </c>
      <c r="J7" s="92" t="str">
        <f>'PLAN DE TRABAJO'!H7:H7</f>
        <v>Oficina Asesora de Planeación</v>
      </c>
      <c r="K7" s="93"/>
      <c r="L7" s="94"/>
      <c r="M7" s="48"/>
      <c r="N7" s="48"/>
      <c r="O7" s="48"/>
      <c r="P7" s="48"/>
      <c r="Q7" s="48"/>
      <c r="R7" s="48"/>
      <c r="S7" s="48"/>
      <c r="T7" s="48"/>
      <c r="U7" s="48"/>
      <c r="V7" s="48"/>
      <c r="W7" s="48"/>
      <c r="X7" s="48"/>
      <c r="Y7" s="48"/>
      <c r="Z7" s="48"/>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25">
      <c r="A8" s="16"/>
      <c r="B8" s="21"/>
      <c r="C8" s="21"/>
      <c r="D8" s="21"/>
      <c r="E8" s="12"/>
      <c r="F8" s="22"/>
      <c r="G8" s="22"/>
      <c r="H8" s="22"/>
      <c r="I8" s="12"/>
      <c r="J8" s="23"/>
      <c r="K8" s="23"/>
      <c r="L8" s="23"/>
      <c r="M8" s="48"/>
      <c r="N8" s="48"/>
      <c r="O8" s="48"/>
      <c r="P8" s="48"/>
      <c r="Q8" s="48"/>
      <c r="R8" s="48"/>
      <c r="S8" s="48"/>
      <c r="T8" s="48"/>
      <c r="U8" s="48"/>
      <c r="V8" s="48"/>
      <c r="W8" s="48"/>
      <c r="X8" s="48"/>
      <c r="Y8" s="48"/>
      <c r="Z8" s="48"/>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8.25" x14ac:dyDescent="0.25">
      <c r="A9" s="7" t="s">
        <v>62</v>
      </c>
      <c r="B9" s="7" t="s">
        <v>63</v>
      </c>
      <c r="C9" s="7" t="s">
        <v>64</v>
      </c>
      <c r="D9" s="7" t="s">
        <v>65</v>
      </c>
      <c r="E9" s="7" t="s">
        <v>67</v>
      </c>
      <c r="F9" s="7" t="s">
        <v>68</v>
      </c>
      <c r="G9" s="7" t="s">
        <v>89</v>
      </c>
      <c r="H9" s="8" t="s">
        <v>90</v>
      </c>
      <c r="I9" s="8" t="s">
        <v>91</v>
      </c>
      <c r="J9" s="8" t="s">
        <v>92</v>
      </c>
      <c r="K9" s="9" t="s">
        <v>93</v>
      </c>
      <c r="L9" s="9" t="s">
        <v>94</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76.5" customHeight="1" x14ac:dyDescent="0.25">
      <c r="A10" s="29" t="str">
        <f>'PLAN DE TRABAJO'!A10</f>
        <v>Ajustar la política y el procedimiento para la administración del riesgo en el IGAC.</v>
      </c>
      <c r="B10" s="54" t="str">
        <f>'PLAN DE TRABAJO'!B10</f>
        <v>TODOS</v>
      </c>
      <c r="C10" s="49" t="str">
        <f>'PLAN DE TRABAJO'!C10</f>
        <v>TODOS</v>
      </c>
      <c r="D10" s="50" t="str">
        <f>'PLAN DE TRABAJO'!D10</f>
        <v>David Caro</v>
      </c>
      <c r="E10" s="53">
        <f>'PLAN DE TRABAJO'!F10</f>
        <v>44409</v>
      </c>
      <c r="F10" s="53">
        <f>'PLAN DE TRABAJO'!G10</f>
        <v>44456</v>
      </c>
      <c r="G10" s="55" t="str">
        <f>'PLAN DE TRABAJO'!H10</f>
        <v>Política para la administración de Riesgos actualizada
Procedimiento para la administración del riesgo Actualizado</v>
      </c>
      <c r="H10" s="56" t="s">
        <v>96</v>
      </c>
      <c r="I10" s="56" t="s">
        <v>95</v>
      </c>
      <c r="J10" s="56">
        <v>44484</v>
      </c>
      <c r="K10" s="57">
        <v>1</v>
      </c>
      <c r="L10" s="56">
        <v>44484</v>
      </c>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67.5" customHeight="1" x14ac:dyDescent="0.25">
      <c r="A11" s="29" t="str">
        <f>'PLAN DE TRABAJO'!A11</f>
        <v>Aprobar la política para la administración del riesgo en el IGAC</v>
      </c>
      <c r="B11" s="54" t="str">
        <f>'PLAN DE TRABAJO'!B11</f>
        <v>TODOS</v>
      </c>
      <c r="C11" s="49" t="str">
        <f>'PLAN DE TRABAJO'!C11</f>
        <v>TODOS</v>
      </c>
      <c r="D11" s="50" t="str">
        <f>'PLAN DE TRABAJO'!D11</f>
        <v>Comité Institucional de Coordinación de Control Interno</v>
      </c>
      <c r="E11" s="53">
        <f>'PLAN DE TRABAJO'!F11</f>
        <v>44459</v>
      </c>
      <c r="F11" s="53">
        <f>'PLAN DE TRABAJO'!G11</f>
        <v>44463</v>
      </c>
      <c r="G11" s="55" t="str">
        <f>'PLAN DE TRABAJO'!H11</f>
        <v>Política para la administración de Riesgos aprobada por el Comité Institucional de Coordinación de Control Interno</v>
      </c>
      <c r="H11" s="56" t="s">
        <v>97</v>
      </c>
      <c r="I11" s="56" t="s">
        <v>95</v>
      </c>
      <c r="J11" s="56">
        <v>44484</v>
      </c>
      <c r="K11" s="57">
        <v>0.5</v>
      </c>
      <c r="L11" s="10"/>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62.25" customHeight="1" x14ac:dyDescent="0.25">
      <c r="A12" s="29" t="str">
        <f>'PLAN DE TRABAJO'!A12</f>
        <v>Socializar la política y el procedimiento para la administración del riesgo en el IGAC.</v>
      </c>
      <c r="B12" s="54" t="str">
        <f>'PLAN DE TRABAJO'!B12</f>
        <v>TODOS</v>
      </c>
      <c r="C12" s="49" t="str">
        <f>'PLAN DE TRABAJO'!C12</f>
        <v>TODOS</v>
      </c>
      <c r="D12" s="50" t="str">
        <f>'PLAN DE TRABAJO'!D12</f>
        <v>David Caro</v>
      </c>
      <c r="E12" s="53">
        <f>'PLAN DE TRABAJO'!F12</f>
        <v>44466</v>
      </c>
      <c r="F12" s="53">
        <f>'PLAN DE TRABAJO'!G12</f>
        <v>44473</v>
      </c>
      <c r="G12" s="55" t="str">
        <f>'PLAN DE TRABAJO'!H12</f>
        <v>Correo con la socialización de la política y procedimiento para la administración del riesgo actualizados.</v>
      </c>
      <c r="H12" s="56"/>
      <c r="I12" s="56"/>
      <c r="J12" s="56"/>
      <c r="K12" s="10"/>
      <c r="L12" s="10"/>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53.25" customHeight="1" x14ac:dyDescent="0.25">
      <c r="A13" s="29" t="str">
        <f>'PLAN DE TRABAJO'!A13</f>
        <v>Desarrollar mesas de trabajo con los diferentes procesos y direcciones territoriales para la actualización de los mapas de riesgos del IGAC.</v>
      </c>
      <c r="B13" s="54" t="str">
        <f>'PLAN DE TRABAJO'!B13</f>
        <v>TODOS</v>
      </c>
      <c r="C13" s="49" t="str">
        <f>'PLAN DE TRABAJO'!C13</f>
        <v>TODOS</v>
      </c>
      <c r="D13" s="50" t="str">
        <f>'PLAN DE TRABAJO'!D13</f>
        <v>David Caro</v>
      </c>
      <c r="E13" s="53">
        <f>'PLAN DE TRABAJO'!F13</f>
        <v>44473</v>
      </c>
      <c r="F13" s="53">
        <f>'PLAN DE TRABAJO'!G13</f>
        <v>44491</v>
      </c>
      <c r="G13" s="55" t="str">
        <f>'PLAN DE TRABAJO'!H13</f>
        <v>Borrador de matriz de riesgos por procesos.</v>
      </c>
      <c r="H13" s="56"/>
      <c r="I13" s="56"/>
      <c r="J13" s="56"/>
      <c r="K13" s="11"/>
      <c r="L13" s="11"/>
    </row>
    <row r="14" spans="1:111" ht="47.25" customHeight="1" x14ac:dyDescent="0.25">
      <c r="A14" s="29" t="str">
        <f>'PLAN DE TRABAJO'!A14</f>
        <v>Generar espacios de participación ciudadana, para contar con los aportes en la construcción del mapa de riesgos institucionales del IGAC.</v>
      </c>
      <c r="B14" s="54" t="str">
        <f>'PLAN DE TRABAJO'!B14</f>
        <v>TODOS</v>
      </c>
      <c r="C14" s="49" t="str">
        <f>'PLAN DE TRABAJO'!C14</f>
        <v>TODOS</v>
      </c>
      <c r="D14" s="50" t="str">
        <f>'PLAN DE TRABAJO'!D14</f>
        <v>David Caro</v>
      </c>
      <c r="E14" s="53">
        <f>'PLAN DE TRABAJO'!F14</f>
        <v>44494</v>
      </c>
      <c r="F14" s="53">
        <f>'PLAN DE TRABAJO'!G14</f>
        <v>44509</v>
      </c>
      <c r="G14" s="55" t="str">
        <f>'PLAN DE TRABAJO'!H14</f>
        <v>Recomendaciones de ajustes para los riesgos institucionales.</v>
      </c>
      <c r="H14" s="56"/>
      <c r="I14" s="56"/>
      <c r="J14" s="56"/>
      <c r="K14" s="11"/>
      <c r="L14" s="11"/>
    </row>
    <row r="15" spans="1:111" ht="25.5" x14ac:dyDescent="0.25">
      <c r="A15" s="29" t="str">
        <f>'PLAN DE TRABAJO'!A15</f>
        <v>Consolidar el Mapa de Riesgos Institucionales del IGAC.</v>
      </c>
      <c r="B15" s="54" t="str">
        <f>'PLAN DE TRABAJO'!B15</f>
        <v>TODOS</v>
      </c>
      <c r="C15" s="49" t="str">
        <f>'PLAN DE TRABAJO'!C15</f>
        <v>TODOS</v>
      </c>
      <c r="D15" s="50" t="str">
        <f>'PLAN DE TRABAJO'!D15</f>
        <v>David Caro</v>
      </c>
      <c r="E15" s="53">
        <f>'PLAN DE TRABAJO'!F15</f>
        <v>44510</v>
      </c>
      <c r="F15" s="53">
        <f>'PLAN DE TRABAJO'!G15</f>
        <v>44516</v>
      </c>
      <c r="G15" s="55" t="str">
        <f>'PLAN DE TRABAJO'!H15</f>
        <v>Mapa de riesgos institucionales consolidada.</v>
      </c>
      <c r="H15" s="56"/>
      <c r="I15" s="56"/>
      <c r="J15" s="56"/>
      <c r="K15" s="11"/>
      <c r="L15" s="11"/>
    </row>
    <row r="16" spans="1:111" ht="38.25" x14ac:dyDescent="0.25">
      <c r="A16" s="29" t="str">
        <f>'PLAN DE TRABAJO'!A16</f>
        <v>Aprobar el Mapa de Riesgos Institucionales del IGAC.</v>
      </c>
      <c r="B16" s="54" t="str">
        <f>'PLAN DE TRABAJO'!B16</f>
        <v>TODOS</v>
      </c>
      <c r="C16" s="49" t="str">
        <f>'PLAN DE TRABAJO'!C16</f>
        <v>TODOS</v>
      </c>
      <c r="D16" s="50" t="str">
        <f>'PLAN DE TRABAJO'!D16</f>
        <v>Comité Institucional de Gestión y Desempeño</v>
      </c>
      <c r="E16" s="53">
        <f>'PLAN DE TRABAJO'!F16</f>
        <v>44522</v>
      </c>
      <c r="F16" s="53">
        <f>'PLAN DE TRABAJO'!G16</f>
        <v>44547</v>
      </c>
      <c r="G16" s="55" t="str">
        <f>'PLAN DE TRABAJO'!H16</f>
        <v>Mapa de riesgos institucionales aprobado.</v>
      </c>
    </row>
    <row r="17" spans="1:1" x14ac:dyDescent="0.25">
      <c r="A17" s="29"/>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&amp;R&amp;7FO-DEP-PC03-01
V3
25/03/2021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usuario</cp:lastModifiedBy>
  <cp:revision/>
  <dcterms:created xsi:type="dcterms:W3CDTF">2021-03-18T19:35:56Z</dcterms:created>
  <dcterms:modified xsi:type="dcterms:W3CDTF">2021-10-18T23:40:42Z</dcterms:modified>
  <cp:category/>
  <cp:contentStatus/>
</cp:coreProperties>
</file>