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IGAC\LIDA 20200319\IGAC_PLANEACIÓN_2020\DOCUMENTOS TELETRABAJO\SEGUIMIENTOS PROYECTOS DE INVERSIÓN\SEGUIMIENTO SPI_AGOSTO\"/>
    </mc:Choice>
  </mc:AlternateContent>
  <bookViews>
    <workbookView xWindow="0" yWindow="0" windowWidth="23040" windowHeight="9840"/>
  </bookViews>
  <sheets>
    <sheet name="SEGUIMIENTO PROYECTOS" sheetId="1" r:id="rId1"/>
  </sheets>
  <definedNames>
    <definedName name="_xlnm._FilterDatabase" localSheetId="0" hidden="1">'SEGUIMIENTO PROYECTOS'!$A$1:$BZ$65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L65" i="1" l="1"/>
  <c r="Z65" i="1"/>
  <c r="T65" i="1"/>
  <c r="N65" i="1"/>
  <c r="H65" i="1"/>
  <c r="AL64" i="1"/>
  <c r="Z64" i="1"/>
  <c r="T64" i="1"/>
  <c r="N64" i="1"/>
  <c r="H64" i="1"/>
  <c r="AL63" i="1"/>
  <c r="Z63" i="1"/>
  <c r="T63" i="1"/>
  <c r="N63" i="1"/>
  <c r="H63" i="1"/>
  <c r="AL62" i="1"/>
  <c r="Z62" i="1"/>
  <c r="T62" i="1"/>
  <c r="N62" i="1"/>
  <c r="H62" i="1"/>
  <c r="AL61" i="1"/>
  <c r="AF61" i="1"/>
  <c r="Z61" i="1"/>
  <c r="T61" i="1"/>
  <c r="N61" i="1"/>
  <c r="H61" i="1"/>
  <c r="AL60" i="1"/>
  <c r="AF60" i="1"/>
  <c r="Z60" i="1"/>
  <c r="T60" i="1"/>
  <c r="N60" i="1"/>
  <c r="H60" i="1"/>
  <c r="AL59" i="1"/>
  <c r="AF59" i="1"/>
  <c r="Z59" i="1"/>
  <c r="T59" i="1"/>
  <c r="N59" i="1"/>
  <c r="H59" i="1"/>
  <c r="AL58" i="1"/>
  <c r="AF58" i="1"/>
  <c r="Z58" i="1"/>
  <c r="T58" i="1"/>
  <c r="N58" i="1"/>
  <c r="H58" i="1"/>
  <c r="AL57" i="1"/>
  <c r="AF57" i="1"/>
  <c r="Z57" i="1"/>
  <c r="T57" i="1"/>
  <c r="N57" i="1"/>
  <c r="H57" i="1"/>
  <c r="AL56" i="1"/>
  <c r="AF56" i="1"/>
  <c r="Z56" i="1"/>
  <c r="T56" i="1"/>
  <c r="N56" i="1"/>
  <c r="H56" i="1"/>
  <c r="AL55" i="1"/>
  <c r="AF55" i="1"/>
  <c r="Z55" i="1"/>
  <c r="T55" i="1"/>
  <c r="N55" i="1"/>
  <c r="H55" i="1"/>
  <c r="AL54" i="1"/>
  <c r="AF54" i="1"/>
  <c r="Z54" i="1"/>
  <c r="T54" i="1"/>
  <c r="N54" i="1"/>
  <c r="H54" i="1"/>
  <c r="AL53" i="1"/>
  <c r="AF53" i="1"/>
  <c r="Z53" i="1"/>
  <c r="T53" i="1"/>
  <c r="N53" i="1"/>
  <c r="H53" i="1"/>
  <c r="AL52" i="1"/>
  <c r="AF52" i="1"/>
  <c r="Z52" i="1"/>
  <c r="T52" i="1"/>
  <c r="N52" i="1"/>
  <c r="H52" i="1"/>
  <c r="AL51" i="1"/>
  <c r="AF51" i="1"/>
  <c r="Z51" i="1"/>
  <c r="T51" i="1"/>
  <c r="N51" i="1"/>
  <c r="H51" i="1"/>
  <c r="AL50" i="1"/>
  <c r="AF50" i="1"/>
  <c r="Z50" i="1"/>
  <c r="T50" i="1"/>
  <c r="N50" i="1"/>
  <c r="H50" i="1"/>
  <c r="AL49" i="1"/>
  <c r="AF49" i="1"/>
  <c r="Z49" i="1"/>
  <c r="T49" i="1"/>
  <c r="N49" i="1"/>
  <c r="H49" i="1"/>
  <c r="AL48" i="1"/>
  <c r="AF48" i="1"/>
  <c r="Z48" i="1"/>
  <c r="T48" i="1"/>
  <c r="N48" i="1"/>
  <c r="H48" i="1"/>
  <c r="AL47" i="1"/>
  <c r="AF47" i="1"/>
  <c r="Z47" i="1"/>
  <c r="T47" i="1"/>
  <c r="N47" i="1"/>
  <c r="H47" i="1"/>
  <c r="AL46" i="1"/>
  <c r="AF46" i="1"/>
  <c r="Z46" i="1"/>
  <c r="T46" i="1"/>
  <c r="N46" i="1"/>
  <c r="H46" i="1"/>
  <c r="AL45" i="1"/>
  <c r="AF45" i="1"/>
  <c r="Z45" i="1"/>
  <c r="T45" i="1"/>
  <c r="N45" i="1"/>
  <c r="H45" i="1"/>
  <c r="AL44" i="1"/>
  <c r="AF44" i="1"/>
  <c r="Z44" i="1"/>
  <c r="T44" i="1"/>
  <c r="N44" i="1"/>
  <c r="H44" i="1"/>
  <c r="AL43" i="1"/>
  <c r="AF43" i="1"/>
  <c r="Z43" i="1"/>
  <c r="T43" i="1"/>
  <c r="N43" i="1"/>
  <c r="H43" i="1"/>
  <c r="AL42" i="1"/>
  <c r="AF42" i="1"/>
  <c r="Z42" i="1"/>
  <c r="T42" i="1"/>
  <c r="N42" i="1"/>
  <c r="H42" i="1"/>
  <c r="AL41" i="1"/>
  <c r="AF41" i="1"/>
  <c r="Z41" i="1"/>
  <c r="T41" i="1"/>
  <c r="N41" i="1"/>
  <c r="H41" i="1"/>
  <c r="AL40" i="1"/>
  <c r="AF40" i="1"/>
  <c r="Z40" i="1"/>
  <c r="T40" i="1"/>
  <c r="N40" i="1"/>
  <c r="H40" i="1"/>
  <c r="AL39" i="1"/>
  <c r="AF39" i="1"/>
  <c r="Z39" i="1"/>
  <c r="T39" i="1"/>
  <c r="N39" i="1"/>
  <c r="H39" i="1"/>
  <c r="AL38" i="1"/>
  <c r="AF38" i="1"/>
  <c r="Z38" i="1"/>
  <c r="T38" i="1"/>
  <c r="N38" i="1"/>
  <c r="H38" i="1"/>
  <c r="AL37" i="1"/>
  <c r="Z37" i="1"/>
  <c r="T37" i="1"/>
  <c r="N37" i="1"/>
  <c r="H37" i="1"/>
  <c r="AL36" i="1"/>
  <c r="AF36" i="1"/>
  <c r="Z36" i="1"/>
  <c r="T36" i="1"/>
  <c r="N36" i="1"/>
  <c r="H36" i="1"/>
  <c r="AL35" i="1"/>
  <c r="Z35" i="1"/>
  <c r="T35" i="1"/>
  <c r="N35" i="1"/>
  <c r="H35" i="1"/>
  <c r="AL34" i="1"/>
  <c r="AF34" i="1"/>
  <c r="Z34" i="1"/>
  <c r="T34" i="1"/>
  <c r="N34" i="1"/>
  <c r="H34" i="1"/>
  <c r="AL33" i="1"/>
  <c r="AF33" i="1"/>
  <c r="Z33" i="1"/>
  <c r="T33" i="1"/>
  <c r="N33" i="1"/>
  <c r="H33" i="1"/>
  <c r="AL32" i="1"/>
  <c r="AF32" i="1"/>
  <c r="Z32" i="1"/>
  <c r="T32" i="1"/>
  <c r="N32" i="1"/>
  <c r="H32" i="1"/>
  <c r="AL31" i="1"/>
  <c r="AF31" i="1"/>
  <c r="Z31" i="1"/>
  <c r="T31" i="1"/>
  <c r="N31" i="1"/>
  <c r="H31" i="1"/>
  <c r="AL30" i="1"/>
  <c r="AF30" i="1"/>
  <c r="Z30" i="1"/>
  <c r="T30" i="1"/>
  <c r="N30" i="1"/>
  <c r="H30" i="1"/>
  <c r="AL29" i="1"/>
  <c r="AF29" i="1"/>
  <c r="Z29" i="1"/>
  <c r="T29" i="1"/>
  <c r="N29" i="1"/>
  <c r="H29" i="1"/>
  <c r="AL28" i="1"/>
  <c r="AF28" i="1"/>
  <c r="Z28" i="1"/>
  <c r="T28" i="1"/>
  <c r="N28" i="1"/>
  <c r="H28" i="1"/>
  <c r="AL27" i="1"/>
  <c r="AF27" i="1"/>
  <c r="Z27" i="1"/>
  <c r="T27" i="1"/>
  <c r="N27" i="1"/>
  <c r="H27" i="1"/>
  <c r="AL26" i="1"/>
  <c r="AF26" i="1"/>
  <c r="Z26" i="1"/>
  <c r="T26" i="1"/>
  <c r="N26" i="1"/>
  <c r="H26" i="1"/>
  <c r="AL25" i="1"/>
  <c r="AF25" i="1"/>
  <c r="Z25" i="1"/>
  <c r="T25" i="1"/>
  <c r="N25" i="1"/>
  <c r="H25" i="1"/>
  <c r="AL24" i="1"/>
  <c r="AF24" i="1"/>
  <c r="Z24" i="1"/>
  <c r="T24" i="1"/>
  <c r="N24" i="1"/>
  <c r="H24" i="1"/>
  <c r="AL23" i="1"/>
  <c r="AF23" i="1"/>
  <c r="Z23" i="1"/>
  <c r="T23" i="1"/>
  <c r="N23" i="1"/>
  <c r="H23" i="1"/>
  <c r="AL22" i="1"/>
  <c r="AF22" i="1"/>
  <c r="Z22" i="1"/>
  <c r="T22" i="1"/>
  <c r="N22" i="1"/>
  <c r="H22" i="1"/>
  <c r="AL21" i="1"/>
  <c r="Z21" i="1"/>
  <c r="T21" i="1"/>
  <c r="N21" i="1"/>
  <c r="H21" i="1"/>
  <c r="AL20" i="1"/>
  <c r="Z20" i="1"/>
  <c r="T20" i="1"/>
  <c r="N20" i="1"/>
  <c r="H20" i="1"/>
  <c r="AL19" i="1"/>
  <c r="Z19" i="1"/>
  <c r="T19" i="1"/>
  <c r="N19" i="1"/>
  <c r="H19" i="1"/>
  <c r="AL18" i="1"/>
  <c r="Z18" i="1"/>
  <c r="T18" i="1"/>
  <c r="N18" i="1"/>
  <c r="H18" i="1"/>
  <c r="AL17" i="1"/>
  <c r="Z17" i="1"/>
  <c r="T17" i="1"/>
  <c r="N17" i="1"/>
  <c r="H17" i="1"/>
  <c r="AL16" i="1"/>
  <c r="Z16" i="1"/>
  <c r="T16" i="1"/>
  <c r="N16" i="1"/>
  <c r="H16" i="1"/>
  <c r="AL15" i="1"/>
  <c r="Z15" i="1"/>
  <c r="T15" i="1"/>
  <c r="N15" i="1"/>
  <c r="H15" i="1"/>
  <c r="AL14" i="1"/>
  <c r="Z14" i="1"/>
  <c r="T14" i="1"/>
  <c r="N14" i="1"/>
  <c r="H14" i="1"/>
  <c r="AL13" i="1"/>
  <c r="Z13" i="1"/>
  <c r="T13" i="1"/>
  <c r="N13" i="1"/>
  <c r="H13" i="1"/>
  <c r="AL12" i="1"/>
  <c r="Z12" i="1"/>
  <c r="T12" i="1"/>
  <c r="N12" i="1"/>
  <c r="H12" i="1"/>
  <c r="AL11" i="1"/>
  <c r="Z11" i="1"/>
  <c r="T11" i="1"/>
  <c r="N11" i="1"/>
  <c r="H11" i="1"/>
  <c r="AL10" i="1"/>
  <c r="Z10" i="1"/>
  <c r="T10" i="1"/>
  <c r="N10" i="1"/>
  <c r="H10" i="1"/>
  <c r="AL9" i="1"/>
  <c r="Z9" i="1"/>
  <c r="T9" i="1"/>
  <c r="N9" i="1"/>
  <c r="H9" i="1"/>
  <c r="AL8" i="1"/>
  <c r="Z8" i="1"/>
  <c r="T8" i="1"/>
  <c r="N8" i="1"/>
  <c r="H8" i="1"/>
  <c r="AL7" i="1"/>
  <c r="Z7" i="1"/>
  <c r="T7" i="1"/>
  <c r="N7" i="1"/>
  <c r="H7" i="1"/>
  <c r="AL6" i="1"/>
  <c r="Z6" i="1"/>
  <c r="T6" i="1"/>
  <c r="N6" i="1"/>
  <c r="H6" i="1"/>
  <c r="AL5" i="1"/>
  <c r="Z5" i="1"/>
  <c r="T5" i="1"/>
  <c r="N5" i="1"/>
  <c r="H5" i="1"/>
  <c r="AL4" i="1"/>
  <c r="Z4" i="1"/>
  <c r="T4" i="1"/>
  <c r="N4" i="1"/>
  <c r="H4" i="1"/>
  <c r="AL3" i="1"/>
  <c r="Z3" i="1"/>
  <c r="T3" i="1"/>
  <c r="N3" i="1"/>
  <c r="H3" i="1"/>
</calcChain>
</file>

<file path=xl/sharedStrings.xml><?xml version="1.0" encoding="utf-8"?>
<sst xmlns="http://schemas.openxmlformats.org/spreadsheetml/2006/main" count="438" uniqueCount="184">
  <si>
    <t>Dependencia responsable</t>
  </si>
  <si>
    <t>Tipo Meta</t>
  </si>
  <si>
    <t>Proyecto</t>
  </si>
  <si>
    <t>Producto</t>
  </si>
  <si>
    <t xml:space="preserve">Indicador </t>
  </si>
  <si>
    <t>Meta Número o Porcentaje</t>
  </si>
  <si>
    <t>Avance Enero 2020</t>
  </si>
  <si>
    <t>Avance Febrero 2020</t>
  </si>
  <si>
    <t>Avance Marzo 2020</t>
  </si>
  <si>
    <t>Avance Abril 2020</t>
  </si>
  <si>
    <t>Avance Mayo 2020</t>
  </si>
  <si>
    <t>Avance Junio 2020</t>
  </si>
  <si>
    <t>Avance Julio 2020</t>
  </si>
  <si>
    <t>Avance Agosto 2020</t>
  </si>
  <si>
    <t>Avance Septiembre 2020</t>
  </si>
  <si>
    <t>Avance Octubre 2020</t>
  </si>
  <si>
    <t>Avance Noviembre 2020</t>
  </si>
  <si>
    <t>Avance Diciembre 2020</t>
  </si>
  <si>
    <t>Ejecutado Número o Porcentaje</t>
  </si>
  <si>
    <t xml:space="preserve">% Avance de la meta </t>
  </si>
  <si>
    <t>Avance financiero del proyecto</t>
  </si>
  <si>
    <t>Avance de gestión de proyecto</t>
  </si>
  <si>
    <t>Avance cualitativo</t>
  </si>
  <si>
    <t xml:space="preserve">Subdirección de Geografía y Cartografía </t>
  </si>
  <si>
    <t>Generación de estudios geográficos e investigaciones para la caracterización, análisis y delimitación geográfica del territorio Nacional</t>
  </si>
  <si>
    <t>Documentos de estudios técnicos sobre geografía</t>
  </si>
  <si>
    <t>Documentos de estudios técnicos sobre geografía elaborados</t>
  </si>
  <si>
    <t xml:space="preserve">En el mes de enero, se adelantó la determinación y planificación de las metas. </t>
  </si>
  <si>
    <t xml:space="preserve">
En el mes de marzo como insumo a los informes de caracterización territorial, se realizó el procesamiento de información secundaria relacionada con temas de población, en los 100 municipios priorizados y, para 11 de los 100 municipios priorizados, se efectuó el análisis de información del contexto legal, procesos biofísicos, de ocupación y apropiación del territorio y, generación de la cartografía básica.  Así mismo, se finalizó la caracterización territorial del municipio de Gámeza, Boyacá,  correspondiente a 12.368 ha.
En el marco de los documentos de investigación propuestos, se inició el ajuste teórico y conceptual del capítulo 2 del “Atlas del funcionamiento espacial del territorio en Colombia” y, se consolidó un documento preliminar a partir de la información existente año 2019 de la Geografía Departamental de Casanare. 
Y, para la actualización de la base de datos del diccionario geográfico, se hizo la búsqueda y depuración de información en páginas web de entidades nacionales (DANE y Parques Nacionales Colombia RUNAP) de topónimos municipales y departamentales y, especiales. Se depuró la información de 100 topónimos municipales y 251 de 653 topónimos especiales existentes.</t>
  </si>
  <si>
    <t xml:space="preserve">Producto </t>
  </si>
  <si>
    <t>Documentos de Investigación</t>
  </si>
  <si>
    <t>Documentos de Investigación generados</t>
  </si>
  <si>
    <t>Base de Datos del Diccionario geográfico</t>
  </si>
  <si>
    <t>Registros del Diccionario Geográfico revisados</t>
  </si>
  <si>
    <t>Documentos de estudios técnicos de deslindes y de Territorios Indígenas</t>
  </si>
  <si>
    <t>Servicio de apoyo técnico a las solicitudes recibidas por la cancillería en temas fronterizos</t>
  </si>
  <si>
    <t>Solicitudes recibidas a través de la cancillería atendidas</t>
  </si>
  <si>
    <t>Documentos metodológicos</t>
  </si>
  <si>
    <t>Documentos metodológicos realizados</t>
  </si>
  <si>
    <t xml:space="preserve">Servicio de información geográfica, geodésica y cartográfica </t>
  </si>
  <si>
    <t>Datos publicados de información geográfica, geodésica y cartográfica</t>
  </si>
  <si>
    <t>Gestión</t>
  </si>
  <si>
    <t xml:space="preserve">Porcentaje De Solicitudes Atendidas Para 
El Apoyo De Los Procesos De Ordenamiento
Territorial Planificación Integral Del Desarrollo
</t>
  </si>
  <si>
    <t>Levantamiento, generación y actualización de la red geodésica y la cartografía básica a nivel Nacional</t>
  </si>
  <si>
    <t xml:space="preserve">Servicios de Información Geográfica, geodésica y cartográfica </t>
  </si>
  <si>
    <t xml:space="preserve">Datos publicados de información geográfica, geodésica y cartográfica </t>
  </si>
  <si>
    <t>Servicios de Información Geodésica actualizado</t>
  </si>
  <si>
    <t>Sistemas de Información actualizados</t>
  </si>
  <si>
    <t>Puntos Geodésicos Materializados</t>
  </si>
  <si>
    <t>Valores geomagnéticos generados</t>
  </si>
  <si>
    <t>Valores gravimétricos generados</t>
  </si>
  <si>
    <t>Datos Rinex de las estaciones permanentes generados</t>
  </si>
  <si>
    <t>Datos altimétricos generados</t>
  </si>
  <si>
    <t>Servicio de información Cartográfica actualizado</t>
  </si>
  <si>
    <t>Imágenes incorporadas al Banco Nacional de imágenes</t>
  </si>
  <si>
    <t>Cartografía escalas Grandes generada (1:1.000, 1:2,000, 1:5,000)</t>
  </si>
  <si>
    <t>Cartografía escalas Medianas generada (1:10,000, 1:25,000)</t>
  </si>
  <si>
    <t xml:space="preserve">Porcentaje De Avance En La Realización 
E Implementación Del Sistema De Información
Geográfica Para La Consulta De Magna-sirgas
</t>
  </si>
  <si>
    <t xml:space="preserve">Subdirección de Agrología </t>
  </si>
  <si>
    <t>Generación de estudios de suelos, tierras y aplicaciones agrológicas como insumo para el ordenamiento integral y el manejo sostenible del territorio a nivel Nacional</t>
  </si>
  <si>
    <t>Servicio de análisis químicos, físicos, mineralógicos y biológicos de suelos</t>
  </si>
  <si>
    <t>Pruebas químicas, físicas, mineralógicas y biológicas de suelos realizadas</t>
  </si>
  <si>
    <t>El Laboratorio realizo para el mes de febrero un total de 40 análisis (corresponden a clientes externos).
Se  realizó 78.720 ha de coberturas, 5 municipios en AHT (119.066 ha); 156.000 de proyecto CAR representado en salida de campo y 24.000 ha correspondientes a preparación salida de campo</t>
  </si>
  <si>
    <t>El Laboratorio realizó un total de 449 análisis durante el mes.
Se adelanto la interpretación Geomorfológica y de Coberturas de los departamentos de Magdalena y Cesar correspondiente a 176.512,60  ha, de igual manera dentro del proyecto CAR se elaboraron las leyendas y unidades cartográficas de capacidad de los complejos de paramo Altiplano e Iguaque-Merchán. Se elaboraron los SHP donde se muestrearon los suelos (observaciones y perfiles). Se actualizaron las AHT de 1 municipios: Santa Rosa del Sur - Bolívar (238.281,33 ha). Se adelantó la actualización y correlación de la interpretación de geomorfología en 11.407.322,40 ha en las regiones Orinoquía y Amazonía.</t>
  </si>
  <si>
    <t>Durante el mes de mayo no se pudieron adelantar ninguna de las determinaciones analíticas de clientes por ventanilla o por contrato, debido al aislamiento social que impidió que se efectuaran labores de análisis en el Laboratorio.
Se adelanto la interpretación Geomorfológica y de Coberturas de 179.964,56 ha distribuidas así los departamentos de Magdalena y Cesar  162.931,26 ha  y 17.033,3 ha del proyecto CAR. 
Se ajustaron y homologaron 620 perfiles de estudios anteriores de los departamentos de Cesar (403) y Magdalena (217) al formato de bases de datos oficial. Se actualizaron las AHT de 1 municipios: El Charco, Nariño (249.067,36 ha). Se adelantó la actualización y correlación de la interpretación de geomorfología en 17.110.983,60 ha en las regiones Orinoquía y Amazonía</t>
  </si>
  <si>
    <t>Durante el mes de junio el Laboratorio Nacional de Suelos realizó u  total de  837 análisis, para un acumulado en el año de 3.625análisis y un porcentaje de avance del 3,63%.
Se adelanto la interpretación Geomorfológica y de Coberturas de 180.986,99 ha distribuidas así los departamentos de Magdalena y Cesar  163.971,79 ha  y 17.015,3 ha del proyecto CAR.  Se realizó la actualización morfológica y taxonómica de 566 perfiles de estudios anteriores de los departamentos de Cesar y Magdalena. La base de dato de perfiles cuenta con 373 perfiles de Cesar y 336 perfiles para Magdalena. Se actualizaron las AHT de 6 municipios:  Santa Bárbara, Potosí y Tangua – Nariño, Venecia – Cundinamarca, Santuario y Balboa – Risaralda. Se adelantó la actualización y correlación de la interpretación de geomorfología en 24.707.284,44 ha en las regiones Orinoquia y Amazonia, Norte de Santander, Cesar, Magdalena y Bolívar</t>
  </si>
  <si>
    <t>Servicio de Información agrológica</t>
  </si>
  <si>
    <t>Sistema de información agrologica actualizado</t>
  </si>
  <si>
    <t xml:space="preserve">
</t>
  </si>
  <si>
    <t>Análisis geomorfológicos realizados</t>
  </si>
  <si>
    <t>Subdirección de Catastro</t>
  </si>
  <si>
    <t>Actualización y gestión catastral Nacional</t>
  </si>
  <si>
    <t>Servicio de Información Catastral</t>
  </si>
  <si>
    <t>Nuevas prácticas incorporadas</t>
  </si>
  <si>
    <t xml:space="preserve">Para el mes de enero expide Res. 130 /2020, hace público proyecto de resolución que establece las especificaciones técnicas del levantamiento Catastral Multipropósito, también se inició operación como gestor catastral el Área Metropolitana de Bucaramanga y se notificó la Gobernación del Valle, de la Resolución de habilitación. Adicionalmente se entregaron 22 avalúos comerciales, de los cuales 21 fueron realizados en sede central y 1 en la DT Tolima.
También se realizaron en enero 8.550 trámites de conservación
</t>
  </si>
  <si>
    <t xml:space="preserve">El avance cuantitativo de predios actualizados catastralmente se reportará en enero/21, cuando entre en vigencia la información del área intervenida en 2020. 
Revisar las solicitudes de habilitación del servicio público catastral en los términos de ley y de acuerdo con la regulación vigente.
Solicitud de Habilitación como Gestor Catastral del Municipio Sopo-Cundinamarca. Oficio de respuesta Rad IGAC No. 8002020EE1458 25-02-2020.
 Construcción, desde el punto de vista técnico, de los documentos requeridos para la regulación catastral en materia de habilitación.
- Propuesta Documento de contexto para evidenciar el cumplimiento de los criterios de habilitación de los Gestores Catastrales.
- Propuesta de regulación del periodo de empalme de los gestores catastrales.
En febrero se entregaron 46 avalúos comerciales; 43 elaborados en sede central y 3 en DT del Meta.
También en febrero se realizaron 19.831 trámites de Conservación.
</t>
  </si>
  <si>
    <t xml:space="preserve">Se expide Decreto 148 de 2020, que define el marco normativo catastral. Avance en la definición del modelo LADM y en el costeo de la implementación del Catastro Multipropósito
En el mes de marzo en el procedimiento de habilitación se logró: 
- Revisión completitud: Soacha, y Valle de Aburra
-Expedición acta de inicio Metropolitana de Barranquilla
-Expedición Resolución de habilitación MASORA
- Propuesta de regulación fase de empalme y  detalle condiciones de habilitación
Para la ejecución de los procesos de actualización catastral a nivel nacional el avance cuantitativo se reportará en enero/21, cuando entre en vigencia la información del área intervenida en 2020. Se adelanta la programación 2020; adicionalmente, se avanza en el alistamiento de la actualización catastral del área rural de Cumaribo y el área urbana de 8 municipios de Risaralda.
En marzo se realizaron 18.838 trámites de conservación que corresponden al 4,72% de la meta anual.
Entre los meses de enero y marzo, se atendieron un total de 227 solicitudes en materia de Política de Restitución de Tierras y Ley de Víctimas, de las 642 solicitudes recibidas; algunas de las solicitudes atendidas corresponden a meses anteriores.
En marzo se entregaron 28 avalúos comerciales, de los cuales 27 en sede central y 1 en DT Nariño. Se entregaron al DANE las bases catastrales urbanas de las 22 ciudades, con fin de que seleccionen la muestra para el proyecto de IVP 2020.
En el mes de marzo se actualizó la información del geoportal y datos abiertos, con la información correspondiente al mes de febrero de 2020, de acuerdo a la meta establecida.
</t>
  </si>
  <si>
    <t xml:space="preserve">Expedición Res. 388/20, establece especificaciones técnicas para productos procesos de formación y actualización catastral con enfoque multipropósito. Versión 3.0 Modelo LADM_COL. Protocolo asignación NUPRE. Resolución Modelo Extendido de Catastro Registro del Modelo LADM_COL
En el mes de Abril en el procedimiento de habilitación se logró: 
-Expedición acta de inicio del municipio de Soacha- Cundinamarca
-Expedición Resolución de habilitación Soacha- Cundinamarca
-Propuesta de regulación fase de empalme  dentro de la resolución 145 de 2020
-Coordinación para el inicio del periodo de empalme de MASORA y DSIC –Antioquia.
Para la ejecución de los procesos de actualización catastral a nivel nacional El avance cuantitativo se reportará en enero/21, cuando entre en vigencia la información del área intervenida en 2020. Se adelanta la programación 2020; se avanza en el alistamiento de la actualización catastral del área rural de Cumaribo 50% y el área urbana de 8 municipios de Risaralda 80%.
En el mes de abril se realizaron 32.200 trámites de conservación, para un total acumulado de 79.419 trámites, que corresponden al 7,94% de la meta anual.
En abril se atendieron 97 solicitudes en materia de restitución de tierras, de las 300 recibidas en el mes; algunas de las solicitudes atendidas corresponden a meses anteriores. En total, durante el 2020 se han recibido 942 solicitudes, de las cuales se han atendido 324.
En abril se entregaron 4 avalúos comerciales, de los cuales 3 se realizaron en sede central y 1 en DT del Magdalena. Se está a la espera de la respuesta del DANE sobre el análisis de las bases catastrales urbanas de las 22 ciudades y la selección de la muestra para el proyecto de IVP 2020.
En el mes de abril se actualizó la información del geoportal y datos abiertos, con la información correspondiente al mes de marzo de 2020, de acuerdo con la programación establecida.
</t>
  </si>
  <si>
    <t xml:space="preserve">Se expidió Res 499/20 LADM_COL
Revisión conjunta Res Cabida y Linderos 
Cálculo Rangos de tolerancias
Avance Especificación cambio de nombre masivo
En el mes de Mayo se expidió la Resolución de desistimiento de Rionegro ante su solicitud de habitación, resolución de aclaración frente a la habilitación del Departamento de Valle de Cauca y de modificación de inicio del Área Metropolitana de Barranquilla, se continúa prestando asesoría permanente a los municipios y asociaciones que se encuentran en proceso de habilitación con el estudio preliminar y solicitudes de complementación a las solicitudes de  los municipios Planeta rica y Santa Marta y del EAT Valle de Aburra, al igual que brindando claridad sobre las generalidades del proceso a los interesados como es caso de los municipio de Guachené, San Marcos, Chía, La Dorada, Popayán, Florencia, Arroyohondo, San Juan de Pasto, Bosconia, Carmen de Atrato, San Andrés de Tumaco, Tenjo, los Departamentos de Sucre y Caldas y las EAT ASOCENTRO, AMUSSIM Y AMUNORCA.
Para predios actualizados catastralmente, se avanza en contratación de personal actualización Risaralda-8 municipios, levantamiento tableros control y cruce fuentes secundarias.
Cumaribo, levantamiento de requerimientos y fuentes secundarias faltantes. Se elaboró cronograma operación. Revisión Guía Levantamiento Catastral Territorios Colectivos
En el mes de mayo se realizaron 54.323 trámites de conservación, para un total acumulado de 133.742 trámites, que corresponden al 13,37% de la meta anual. 
En mayo se recibieron 183 solicitudes. Se atendieron 187. Varias solicitudes requieren visita a campo, trabajo que no se ha podido realizar por las restricciones de la Pandemia. Se realiza ejercicio depuración de cifras con resultado acumulado al año de 1206 solicitudes y atendidas 545.
En mayo se entregaron 10 avalúos comerciales. De Sede Central 9 y 1 Norte Santander, total acumulado 110 en el año.  DANE entrega selección de muestra de las bases catastrales urbanas (22 ciudades) y la selección de la muestra para el IVP 2020; la información es devuelta por contener inconsistencias, en espera de correcciones. 
En el mes de mayo se actualizó la información del geoportal y datos abiertos, con la información correspondiente al mes de abril de 2020, de acuerdo con la programación establecida.
</t>
  </si>
  <si>
    <t xml:space="preserve">En junio, se definió adelantar la elaboración de 2 procedimientos a ser implementados en los procesos de actualización catastral:
- Procedimiento para valoración masiva a partir de modelos econométricos
- Procedimiento para identificación de cambios en los territorios a partir de fuentes secundarias.
El avance cuantitativo se reportará en ene/21, cuando entre en vigencia información área intervenida 2020. 
Risaralda: Dinámica inmobiliaria identificada y 275 predios reconocidos
Cumaribo: Identificación unidades intervención, seguimiento con el Ministerio del Interior consulta previa, avance contratación.
En junio se recibieron un total de 267 solicitudes y se atendieron 250. En el acumulado del año van 1.859 solicitudes y 1.212 atendidas que incluye solicitudes de información etapa administrativa y judicial, suspensión de predios y solicitud de peritajes de lo levantado por la URT en etapa judicial.
En junio se entregaron 11 avalúos comerciales, de los cuales se realizaron 1 César, 4 Córdoba, 2 Nariño, 1 Sede Central y 3 Sucre
Se revisó la muestra enviada por el DANE, de la cual se realizaron revisiones respectivas y se solicitó la corrección de las inconsistencias identificadas en la base de datos. Se espera que en Julio envíen la muestra definitiva
En el mes de junio se realizaron 54.735 trámites de conservación, para un total acumulado de 188.747 trámites, que corresponden al 18,83% de la meta anual. 
En junio se definió revisar y ajustar el Sistema de Información Catastral y se está elaborando un plan de trabajo que tienen como meta en 2020 realizar el diagnóstico con el fin de elaborar los requerimientos, realizar los desarrollos, realizar pruebas y poner en producción.
</t>
  </si>
  <si>
    <t>Predios actualizados catastralmente</t>
  </si>
  <si>
    <t>Mutaciones realizadas</t>
  </si>
  <si>
    <t>Solicitudes Atendidas</t>
  </si>
  <si>
    <t>Sistema de Información predial actualizado</t>
  </si>
  <si>
    <t>Servicio de avalúos</t>
  </si>
  <si>
    <t>Avalúos realizados</t>
  </si>
  <si>
    <t xml:space="preserve">Sistemas De Información Actualizados
</t>
  </si>
  <si>
    <t>Oficina CIAF</t>
  </si>
  <si>
    <t>Fortalecimiento de la gestión del conocimiento y la innovación en el ámbito geográfico del territorio Nacional</t>
  </si>
  <si>
    <t>Servicio de Gestión del conocimiento e Innovación Geográfica</t>
  </si>
  <si>
    <t>Modelos de gestión Implementados</t>
  </si>
  <si>
    <t>Se realizó la planeación y programación de actividades a desarrollar en la vigencia para el cumplimiento de los productos, así mismo se generó el plan de adquisiciones y la revisión de hojas de vida del personal requerido.</t>
  </si>
  <si>
    <t>Se realizó la revisión y ajustes del plan de acción a ejecutar en esta vigencia; así mismo se avanzó en la elaboración de las condiciones de contratación y se realizó parcialmente la contratación del personal requerido.</t>
  </si>
  <si>
    <t xml:space="preserve">Se realizó el planteamiento de la propuesta de investigación para Catastro, se realizó presentación del estado actual del SIG-Indígenas y se revisó el material existente de cursos presenciales.
Así mismo se elaboró la versión_1 del documento que guía la actualización de los lineamientos del Marco de Referencia Geoespacial para Colombia y se avanzó en la formulación del proyecto de armonización de datos fundamentales.
Por otra parte, se avanza en la asistencia técnica con la empresa Promotora la Roca y se revisa la documentación contractual de la asistencia técnica con el Instituto Colombiano de Bienestar Familiar (ICBF).
</t>
  </si>
  <si>
    <t xml:space="preserve">Se avanzó en la propuesta de investigación para catastro, se realizó avances en la planeación del SIG_indigenas y SIG_Tierras y se realizó monitoreo a los geoservicios del Portal Geográfico Nacional.
Así mismo se realizó la revisión del documento para actualizar el Marco de Referencia Geospacial y se presentó plan de trabajo para armonizar los datos fundamentales geográficos.
Por otra parte, se avanzó en la asistencia técnica con la empresa Promotora la Roca, se avanzó en la fase de planeación de la asistencia técnica con el ICBF y se presentaron dos propuestas técnico económicas a diferentes entidades.
</t>
  </si>
  <si>
    <t xml:space="preserve">Se avanzó en la propuesta de investigación para catastro, se avanzó en el SIG_indigenas y SIG_Tierras, se realizó monitoreo a los geoservicios del Portal Geográfico Nacional, se realizó 1ª Jornada Técnico-científica y se dio inicio al primer curso corto del programa académico.
Así mismo se avanzó en el desarrollo del documento guía para actualizar el Marco de Referencia Geospacial (MRG) y se realizó observaciones a la 1ª versión de procedimiento modelo extendido LADM.
De igual forma, se finalizó la asistencia técnica con la empresa Promotora la Roca, se avanzó en la ejecución de la asistencia técnica con ICBF y se presentan 3 propuestas técnico económicas ajustadas a diferentes entidades.
</t>
  </si>
  <si>
    <t xml:space="preserve">Se avanzó en el proyecto de innovación de cartografía y en el proyecto de innovación de catastro, se realizó soporte al SIG-Indígena y se avanzó en el mejoramiento de la plataforma Telecentro Regional.
Así mismo, se avanzó en el desarrollo del documento normativo sobre el modelo de gobernanza de modelos extendidos LADM_COL y se elaboró el plan de trabajo para generar el documento normativo de gobernanza de la infraestructura colombiana de datos espaciales - ICDE.
Por otra parte, se avanzó en la ejecución de la asistencia técnica con ICBF y se realizó mesa de trabajo para la revisión de la propuesta técnico económica con IDEAM y Patrimonio Natural para el proyecto RENARE fase II, así mismo se está evaluando la viabilidad para el convenio especial de cooperación científica y tecnológica con Capella Space con el objeto realizar el procesamiento de imágenes de radar en áreas piloto.
</t>
  </si>
  <si>
    <t>Servicio de asistencia técnica para la gestión de los recursos geográficos</t>
  </si>
  <si>
    <t>Entidades Asistidas</t>
  </si>
  <si>
    <t>Documentos normativos</t>
  </si>
  <si>
    <t>Documentos normativos elaborados</t>
  </si>
  <si>
    <t xml:space="preserve">Gestión </t>
  </si>
  <si>
    <t>Convenios nuevos o en implementación</t>
  </si>
  <si>
    <t xml:space="preserve">Oficina de Informática y Telecomunicaciones </t>
  </si>
  <si>
    <t xml:space="preserve">Fortalecimiento de la gestión institucional del IGAC a nivel Nacional </t>
  </si>
  <si>
    <t>Servicios tecnológicos</t>
  </si>
  <si>
    <t>índice de capacidad en la prestación de servicios de tecnología.</t>
  </si>
  <si>
    <t xml:space="preserve">Durante el mes de enero se realizó la planeación de actividades a desarrollar a lo largo de la vigencia </t>
  </si>
  <si>
    <t>Durante el mes de febrero se realizaron las siguientes actividades en el proyecto de inversión 
Se consolido y publicó para consulta de la ciudadanía el plan de acción anual 2020 que incluye el plan anticorrupción
Se consolidaron y publicaron los riesgos de gestión y corrupción por procesos de la Entidad para la vigencia 2020. Se realizó seguimiento a las acciones de mejoramiento. Consolidación de las caracterizaciones por proceso. Cargue de la estrategia de racionalización de trámites
Soporte a la plataformas tecnológicas y sistemas de información</t>
  </si>
  <si>
    <t xml:space="preserve">Durante el mes de abril se realizaron las siguientes actividades dentro del proyecto de inversión:
Se realiza acompañamiento para seguimientos a Plan Anticorrupción y Atención al Ciudadano, se Consolido el informe de gestión de la Entidad con corte al primer trimestre. Se actualizaron los proyectos de inversión para solicitar el presupuesto 2021. 
Se realiza acompañamiento para seguimientos a la Estrategia de Racionalización de trámites y riesgos. Se imparten lineamientos para elaboración de cronogramas para actualizar la documentación. Se realizó seguimiento a las acciones de mejoramiento, acuerdos de gestión, metas SINERGIA y presupuesto. 
Recopilación de fuentes de información de visitas y descargas de los datos abiertos y servicios publicados. Atención de solicitudes e incidencias. Soporte, actualización y migración plataformas tecnológicas. Copias de respaldo de la información de las direcciones territoriales.  </t>
  </si>
  <si>
    <t>Durante el mes de mayo se realizaron las siguientes actividades dentro del proyecto de inversión:
Elaboración del informe sectorial e informe de gestión para el acuerdo de paz con grupos étnicos. Elaboración de propuesta de MGMP 2021-2024. Actualización de proyectos de inversión para 2021, e hitos de metas SIGOB. Revisión y actualización del PEI. Seguimiento del Plan anticorrupción. 
Realización de auditorías de gestión y preparación de auditoria interna de calidad.  Socializaciones en MIPG. Revisión y análisis de los resultados FURAG 2019. Revisión de temas estratégicos relacionados con MIPG. 
Atención de solicitudes e incidencias. Soporte, actualización y migración plataformas tecnológicas. Copias de respaldo de la información de las direcciones territoriales.  Soporte a los sistemas de información. Revisión de documento para contratación de arquitectura empresarial</t>
  </si>
  <si>
    <t xml:space="preserve">Durante el mes de junio se realizaron las siguientes actividades dentro del proyecto de inversión:
Elaboración de informe del avance de las metas e indicadores étnicos del PMI. Seguimiento de las metas del IGAC y del plan de gestión de riesgos. Actualización de los planes de acción institucionales y del catálogo de productos e indicadores. Realización de actividades de cooperación internacional.
Ejecución de auditoría interna de calidad. Sensibilización en la política de administración de riesgos. Realización de la revisión por la dirección. Acompañamiento a los procesos en la revisión y actualización de la documentación. Realización de actividades de comunicación interna.
Atención de incidencias y requerimientos. Ajustes a los sistemas de información y portales (SNC, ERP, Certificados catastrales y Geoportal). Socializaciones en seguridad de la información. Migración de servidores. Actualización de la documentación. </t>
  </si>
  <si>
    <t xml:space="preserve">Oficina Asesora de Planeación </t>
  </si>
  <si>
    <t>Documentos de planeación</t>
  </si>
  <si>
    <t>Documentos de planeación realizados</t>
  </si>
  <si>
    <t>Documentos de planeación  con seguimientos realizados</t>
  </si>
  <si>
    <t>Servicio de Implementación Sistemas de Gestión</t>
  </si>
  <si>
    <t>Sistema de Gestión implementado</t>
  </si>
  <si>
    <t>Secretaria General-GIT Talento humano</t>
  </si>
  <si>
    <t>Servicio de Educación informal para la gestión Administrativa</t>
  </si>
  <si>
    <t>Personas capacitadas</t>
  </si>
  <si>
    <t xml:space="preserve">Secretaria General-GIT Servicio al ciudadano </t>
  </si>
  <si>
    <t xml:space="preserve">Ejercicios de participación </t>
  </si>
  <si>
    <t>Ejercicio de cooperación internacional</t>
  </si>
  <si>
    <t>Oficina de Difusión y Mercadeo</t>
  </si>
  <si>
    <t xml:space="preserve">Porcentaje de avance en la ejecución del plan de comunicaciones </t>
  </si>
  <si>
    <t>Rendiciones de cuentas realizadas</t>
  </si>
  <si>
    <t>Secretaria General -GIT Talento humano</t>
  </si>
  <si>
    <t>Talleres o actividades de capacitación realizados</t>
  </si>
  <si>
    <t xml:space="preserve">Porcentaje De Avance En La
Implementación De Sistemas De Calidad De La
Gestión
</t>
  </si>
  <si>
    <t xml:space="preserve">Desarrollos Informáticos Adquiridos O
Actualizados
</t>
  </si>
  <si>
    <t xml:space="preserve"> Actividades De Soporte Realizadas
</t>
  </si>
  <si>
    <t>Oficina de Control Interno</t>
  </si>
  <si>
    <t>Auditorias internas de calidad</t>
  </si>
  <si>
    <t xml:space="preserve">Secretaria General-GIT servicios administrativos </t>
  </si>
  <si>
    <t>Fortalecimiento de la infraestructura física del IGAC a nivel Nacional</t>
  </si>
  <si>
    <t>Sedes ampliadas</t>
  </si>
  <si>
    <t>No se reportan avances cualitativos para el mes de enero</t>
  </si>
  <si>
    <t>No se reporta avance cualitativo para el mes de febrero</t>
  </si>
  <si>
    <t xml:space="preserve">
Se visitaron 9 sedes territoriales para adelantar el proceso de diagnostico.
</t>
  </si>
  <si>
    <t>Se adelanta proceso diagnóstico sedes visitadas</t>
  </si>
  <si>
    <t>Sedes adecuadas</t>
  </si>
  <si>
    <t>Sedes mantenidas</t>
  </si>
  <si>
    <t>Contratos De Obra Física Celebrados</t>
  </si>
  <si>
    <t xml:space="preserve">Visitas De Evaluación Y Seguimiento
Realizadas
</t>
  </si>
  <si>
    <t xml:space="preserve">Obras vigiladas a través de interventoría
</t>
  </si>
  <si>
    <t>Secretaria General-GIT Gestión documental</t>
  </si>
  <si>
    <t>Implementación de un sistema de gestión documental en el IGAC a nivel Nacional</t>
  </si>
  <si>
    <t>Servicio de Gestión Documental</t>
  </si>
  <si>
    <t>Sistema de gestión documental implementado</t>
  </si>
  <si>
    <t>No se reporta avance cualitativo para el mes de enero</t>
  </si>
  <si>
    <t xml:space="preserve">Se avanzó en el análisis y revisión de la información para la elaboración del diagnostico preliminar en cuanto a gestión documental. </t>
  </si>
  <si>
    <t>Se avanzó en el análisis y revisión de la información para la elaboración del diagnostico preliminar en cuanto a gestión documental. Se elaboró formulario para la actualización del diagnóstico.</t>
  </si>
  <si>
    <t xml:space="preserve">Se avanzo 40% en la elaboración del cuadro de clasificación documental
Se avanzo en la actualización del Programa de Gestión Documental
Se cuenta con el diligenciamiento de 19 formulario del diagnostico integral de archivos por parte de las Direcciones Territoriales, con la información recolectada, se inicio la actualización del documento del diagnostico integral de archivos . 
</t>
  </si>
  <si>
    <t>Servicios de información implementados</t>
  </si>
  <si>
    <t>Sistemas de información implementados</t>
  </si>
  <si>
    <t xml:space="preserve">Implementación del sistema de gestión </t>
  </si>
  <si>
    <t>Fortalecimiento de los procesos de difusión y acceso a la información geográfica a nivel Nacional</t>
  </si>
  <si>
    <t>No se reportan avances cualitativos en enero.</t>
  </si>
  <si>
    <t>Para este periodo se avanzó en la contratación del talento humano, se realizó cronograma de programación de actividades / Se avanzó en la planificación y diseño del plan de mercadeo 2020/ En el mes de febrero el IGAC participó en dos (2) eventos: Atención evento macro rueda de negocios 2020 Rionegro - Antioquia –  Congreso Nacional de Municipios 2020 de Cartagena- Bolívar.</t>
  </si>
  <si>
    <t>Documentos de lineamientos técnicos</t>
  </si>
  <si>
    <t>Documentos de lineamientos técnicos realizados</t>
  </si>
  <si>
    <t xml:space="preserve">Eventos Realizados Para La Promoción Y Avance De La Geografía
</t>
  </si>
  <si>
    <t xml:space="preserve">Porcentaje de encuestas con calificación
satisfactoria
</t>
  </si>
  <si>
    <t xml:space="preserve">Avance físico del proyecto </t>
  </si>
  <si>
    <t xml:space="preserve">
En el mes de febrero se hizo gestión de información  cartográfica y de imágenes de los 100 municipios priorizados insumo de los informes de caracterización territorial. Así mismo,  se efectúo la articulación final del capitulo 1 del Atlas de funcionamiento espacial del territorio colombiano y, del proceso biofísico de relaciones ambientales de la Geografía del Casanare. 
Por otro lado, se dio inicio a la contratación del  personal que apoyará los proyectos </t>
  </si>
  <si>
    <t>En el marco de los informes de caracterización territorial, se finalizó la caracterización territorial de los municipios de Soacha y Socotá, Boyacá, , correspondiente a 75.374 ha. Se continúo con la búsqueda y procesamiento de información secundaria relacionada con temas de población, áreas protegidas, actividades económicas e infraestructura para los 100 municipios priorizados. 
En cuanto a los documento de investigación se avanzó en la revisión y ajuste del capítulo 3 "Colombia en el contexto legal", del documento “Atlas del funcionamiento espacial del territorio en Colombia”.
Para la base nacional de datos geográficos, se efectúo la depuración de información descargada sobre el Censo 2018 y,  información de topónimos especiales de 180 Reservas naturales.  
En el marco de  documentos técnicos de deslindes, se finalizaron 23 informes de diagnósticos de las líneas limítrofes para cinco (5) municipios priorizados (Guática, Marsella, Pueblo Rico, Santuario(Risaralda) y Cumaribo (Vichada.
En cuánto a documentos metodológicos, a partir de la revisión de la clasificación del suelo y zonificación de usos de los municipios de  Gameza, Soacha y Socotá, Boyacá, se identificaron y documentaron recomendaciones para ajustes en sus planes de ordenamiento territorial.
Y, en el tema de actualización de variables de SIGOT, se revisó el documento de Acuerdo de Voluntades para retomar la gestión de información con las entidades del nivel nacional. Así mismo, se realizo una primera versión de identificación de requerimientos para  el robustecimiento del SIGOT.</t>
  </si>
  <si>
    <t>En el marco de los informes de caracterización, se finalizó caracterización territorial de los municipios de Tasco,Sativasur,Betéitiva, y Cerinza(Boyacá) equivalente a 43.006,22 ha. Se continuó procesamiento de información secundaria del segundo grupo de 11 municipios de los 100 priorizados y, para los restantes 78 relacionada con procesos geográficos. 
En el tema de documentos de investigación se avanzó en la consolidación del capítulo de Contexto Legal del Territorio: Determinantes de Ordenamiento Territorial, documento: Geografía departamental de Casanare”.
En cuánto a la Base de Datos del Diccionario geográfico se avanzó en la depuración 1.122 topónimos municipales y 32 topónimos departamentales, información CENSO y, 650 de Reservas Naturales.
Para los documentos técnicos de deslinde se elaboraron 29 informes de diagnósticos de las líneas limítrofes en 5 municipios y control de calidad a 117 informes de 20 municipios, para un total de 25 en el mes y  acumulado de 30. En 25 procesos de deslinde programados se ha realizado solicitud y análisis de información así como resolución de apertura de procesos y en cuánto  a atención de solicitudes de Cancillería, se atendieron seis (6), en temas de estudios multitemporales, desactivación mapas SIGOT y transformación coordenadas.  
Por otro lado, a partir de la revisión de la clasificación del suelo y zonificación de usos de los municipios de Tasco, Cerinza, Betéitiva y Sativa sur en Boyacá, se identificaron y documentaron recomendaciones para ajustes en sus planes de ordenamiento territorial.
Y, por último se hizo una propuesta de revisión, depuración y actualización de las variables temáticas del SIGOT. Asi mismo, se revisaron documentos relacionados con SIGOT y el Observatorio de Ordenamiento Territorial, y de las variables alfanuméricas y de geoservicios internos y externos del SIGOT.</t>
  </si>
  <si>
    <t>En el marco de los informes de caracterización, se finalizó la caracterización territorial de los municipios de Mahates, María La Baja (Bolívar), Morales y Piendamó (Cauca), correspondiente  a 168.576 ha.  Se continuó con el procesamiento de información secundaria de algunos municipios de Risaralda y, parte de los municipios de Cauca y Bolívar.
Para los documentos de investigación, se avanzó en la consolidación del capítulo de Contexto Legal del Territorio: Determinantes de Ordenamiento Territorial del documento Geografía departamental de Casanare.
En cuánto a la base de datos del diccionario geográfico, se revisaron y actualizaron 3.000 topónimos de: Plantillas generalidades y demografía (2.242 registros). Reservas naturales de la sociedad civil (650 registros), y áreas protegidas (108 registros).
En el marco de los documentos técnicos de deslinde, se elaboraron diagnósticos de límites de 20 municipios priorizados. Asi mismo, se adelantaron actividades para 16 procesos de deslinde, entre los que se destaca la apertura del deslinde del municipio de Vijes y se atendieron requerimientos en cuanto a grupos étnicos y del Ministerio de Relaciones Exteriores.
Para los documentos metodológicos, a partir de la revisión de la clasificación del suelo y zonificación de usos de los municipios Mahates, María La Baja (Bolívar), Morales y Piendamó (Cauca), se identificaron y documentaron recomendaciones para ajustes en sus planes de ordenamiento territorial.
En cuánto a la variables actualizadas del SIGOT, se elaboró el diagrama de gestión de la información para las variables del SIGOT;  se organizó la matriz de procesos geográficos para la depuración de variables del SIGOT y, se cargó la información de seis (6) POT al repositorio del SIGOT.</t>
  </si>
  <si>
    <t xml:space="preserve">En el mes de febrero se dio inicio a la contratación del  personal que apoyará los proyectos </t>
  </si>
  <si>
    <t>En el mes de marzo, se estructuró base de datos de 102.964 ha municipios de Córdoba y Mahates. Levantamiento de 16 puntos de fotocontrol municipio Rioblanco, preparación de insumos y asignación restitución áreas parciales municipios de Cundinamarca. Así mismo, validación base de datos rural 73.000 has municipio Monterrey, Casanare y se continúo con el proceso de contratación del  personal que apoyará los proyectos</t>
  </si>
  <si>
    <t xml:space="preserve">Para el mes de abril, en el marco de los servicios de información geodésica se consolidó la toma de 20 datos geomagnéticos, se generaron 833 datos rinex de 27 estaciones activas en promedio y, se inició la estructuración de la  base de datos para el almacenamiento y cálculos de información gravimétrica.
En cuánto a los servicios de información cartográfica, se generaron 34.421,34 ha de ortoimágenes (María la Baja, Bolívar). Así mismo, se aerotriangularon 96.969 ha (Río Blanco y el tablazo),  se restituyeron 4.688 ha de esta última zona y, se realizó la edición del MDS zona limítrofe de Amazonas(900.000 has aprox)
En el marco de las imágenes incorporadas al Banco Nacional de imágenes se gestionaron e incorporaron al Banco Nacional de Imágenes  223.500 ha con cubrimiento parcial de 24 municipios gestionadas con la Fuerza Aérea Colombiana. </t>
  </si>
  <si>
    <t xml:space="preserve">Para el mes de mayo, se gestionaron e incorporaron al BNI: Fuerza Aérea Colombiana: 16.000 ha aprox del municipio Chaparral (Tolima); Federación Nacional de Cafeteros: 3.376,47 ha (ortofotomosaicos) de 6 municipios de Risaralda (Balboa, Belén de Hungria,Marsella,la Celia,Apia,Santuario) y, con el avión IGAC se tomaron 1.829 ha municipio de la Plata (Huila).
Para los servicios de información cartográfica, se generó Ortofotomosaico parcial para 67.016 ha (32,77%) del municipio de Rioblanco (Tolima) y se aerotriangularon 64.304 ha (63%) del municipio de Ataco (Tolima).
En el marco de los servicios de información geodésica, se actualizó el Instructivo–Observaciones Geomagnéticas y, el  de análisis de las Observaciones Geomagnéticas.
Se realizó cruce de información registrada en datos abiertos Red Pasiva – Valores de Gravedad, se estandarizó nomenclatura de coordenadas navegadas de la “Red SIGNAR” y, se generó  tabla de coordenadas de la red de Gravimetría (Integración datos de posición Red Pasiva y SIGNAR navegados). Así mismo, se generaron 814 datos rinex de 25 estaciones activas del IGAC en promedio y, se inició la identificación de las líneas de nivelación geodésica y, la existencia de las líneas de nivelación publicadas en datos abiertos. 
</t>
  </si>
  <si>
    <t>En el marco de los servicios de información cartográfica, se definió la estructura de organización para la integración cartográfica, geográfica y geodésica, así como una segunda iteración en el desarrollo de funcionalidades tales como, consulta de datos rinex, imágenes, compartir, dibujar, medir, imprimir y convertir coordenadas. De igual forma, se realizaron dos iteraciones sobre diseño y experiencia de usuario las cuales fueron implementadas. 
Así mismo, se efectúo la captura de imágenes y puntos de fotocontrol para la generación de cartografía a escala 1:1000 de los municipios de Boyacá, y se generó mosaico definitivo, DTM y Cartografía 600 ha, total  67.616 ha Rio Blanco(Tol). Se tomaron 17 puntos de control terrestre cartografía urbana Cerinzá y Sativá sur(Boyacá). Se aerotriangularon 31.160 ha Valencia(Cauca) y 439 ha cabecera Cáceres(Ant). Se capturaron en 3D 51.501 ha Ataco(Tol).
En cuanto a servicios de información geodésica, se inició con la estructuración de los datos de estaciones geodésicas para su disposición a través de un servicio web geográfico, integrado con sus respectivos datos rinex. Se realizó la programación y gestión con los municipios para iniciar procesos de exploración y materialización de los puntos, se capturaron 30 magnetogramas, se validó  la información de gravimetría registrada en GEOCARTO con el fin de iniciar su procesamiento, se apoyo el diseño de la densificación de los vértices geodésicos para Colombia, y se generaron 679 datos rinex de 23 estaciones activas del IGAC en promedio y se recuperaron 97 archivos rinex de meses anteriores, para un total de 776. 
Por otro lado, se gestionaron 557.212 ha de imágenes ads con la FAC en los municipios de Chaparral, San Jacinto, Guatica, Pueblo Rico, San José del Guaviare - Calamar, Miraflores-Solano, y Cáceres; 136.878 ha con la Policía Nacional en los municipios de Apia, Cáceres y la Macarena; se hizo captura con el avión de 595,291 ha en los municipios de Fuente de Oro, Planadas, Chaparral, Páramo Tablazo, Paramos Norte, Rio Blanco, Puerto Lleras, Santander Quilichao, Piéndamo, Ataco, Morales, Pueblo Rico, Guática, Apia, Antuario, Belén De Umbría, La Celia, Balboa, Santuario, La Macarena, Paramo Sumapaz; se hizo captura con rpas(dron)  de  1.536 ha en Beteitivá, Busbanza, Corrales, Soacha, Cerinzá, Sativasur, Floresta, Socotá, Gameza, Mongui, Tasco. Se envió encuesta de identificación de insumos cartográficos a 31 CAR  y 32 Gobernaciones.</t>
  </si>
  <si>
    <t>El Laboratorio realizó un total de 140 análisis (corresponden a clientes externos)
Durante el mes de enero se realizó la actualización y ajustes a los términos de referencia de cada uno de los contratos programados por la Subdirección para el año 2020, además se adelanto en la preparación de información para la salida de campo en el mes de febrero.</t>
  </si>
  <si>
    <t>El Laboratorio realizó un total de 1812 análisis durante el mes.
Se adelanto la interpretación Geomorfológica y de coberturas de los departamentos de Magdalena y Cesar correspondiente a 130.000 ha, de igual manera dentro del proyecto CAR se diligenciaron 10 bases de datos para 194 perfiles de los complejos de páramo Altiplano, Iguaque - Merchán, Chingaza y Rabanal-Rio Bogotá. Se actualizaron las AHT de 3 municipios: Córdoba - Bolívar (59.730,10 ha), Tausa - Cundinamarca (20.186,64 ha) y Orito - Putumayo (193.939,52 ha). Total avance en área: 273.856,26 ha</t>
  </si>
  <si>
    <t xml:space="preserve"> Hectáreas Monitoreadas</t>
  </si>
  <si>
    <t>Avalúos comerciales realizados</t>
  </si>
  <si>
    <t>Durante el mes de marzo se realizaron las siguientes actividades dentro del proyecto de inversión: 
Se consolido el plan de acción anual para los 20 procesos de la Entidad. Se actualizó el plan anticorrupción y de servicio al ciudadano con el objetivo de incluir los temas relacionados con el acuerdo de paz. Se actualizaron los proyectos de inversión para solicitar el presupuesto 2021.
Se realizó seguimiento y actualización de la documentación del sistema de gestión integrado. Se realizó actualización del mapa de riesgos de la Entidad. Se continuo con la actualización del procedimiento de gestión de riesgos de acuerdo a la guía del DAFP. Se realizó seguimiento y gestión a las acciones de mejoramiento planteadas por los procesos. Se dio continuidad a la implementación de la estrategia de comunicaciones de la Entidad 
Se realizó propuesta de matriz de Criterios de Impacto de los riesgos de seguridad, primera versión del Portafolio de Servicios Remotos y primera versión del Catálogo de Sistemas de Información de la Entidad. Se realizó adecuación de las sedes conforme al RETIE,  mantenimiento de UPS, copias de respaldo de la información de las direcciones territoriales, migración de servidores Cobol, migración de servidores plataforma "vmware5 a vmware7",  renovación plataforma usuario final. Atención de 564 solicitudes relacionados con el soporte de los sistemas de información:SNC, SIGA, ERP, Intranet, Geoportal, Portales, Tienda Virtual,  aplicación de clases agrologicas y del certificado de clases agrologicas. Realización de estudios de mercado para la actualización de la plataforma Fortinet</t>
  </si>
  <si>
    <t xml:space="preserve">Se adelanta proceso diagnóstico sedes visitadas, Adquisición e instalación de divisiones en vidrio en dos sedes </t>
  </si>
  <si>
    <t>Incorporación de 2 productos a la tienda virtual, diseño de 7 piezas para campañas, 9 piezas para eventos, asistencia técnica a las DT de Santander, Valle del Cauca, CIG de Medellín . Codificación de (50) Códigos QR, Se realizó (25) analíticas de títulos de publicaciones en formato MARC, programa JANIUM/Se desarrollaron 8 estrategias para la ejecución del plan de mercadeo, se diseñó y se inicio la socialización de la estrategia de comunicaciones del IGAC.</t>
  </si>
  <si>
    <t xml:space="preserve">Incorporación de tres (3) imágenes de publicaciones de Tienda Virtual. Procesamiento técnico de 5 libros y 50 mapas en el programa Janium a través de biblioteca virtual/Ejecución Plan de Mercadeo, diseño del plan comercial 2020, consolidación de la data comercial, lineamientos técnicos sobre publicaciones electrónicas y sus costos de producción/ Se realizan tres (3) foros virtuales a través de canales digitales con información sobre los temas misionales de la entidad y del catastro multipropósito. </t>
  </si>
  <si>
    <t>Incorporación de 2 imágenes de publicaciones de Tienda Virtual. Desarrollo de 15 piezas para temática de 2 campañas, desarrollo de 67 piezas de contenidos digitales y análogos. Se realizó el procesamiento técnico de 7 libros y 50 mapas para biblioteca virtual/Implementación del plan de Mercadeo: reactivación de temas operativos para el manejo logístico de las muestras del Laboratorio Nacional de Suelos. Inicio proceso implementación del libro digital. Elaboración de la data comercial. Avances en la implementación del estudio de mercado de la oferta institucional CIAF/ Se realiza un foro virtual con la líneas de servicios del Centro de Investigación y Desarrollo en Información Geográfica del IGAC.</t>
  </si>
  <si>
    <t xml:space="preserve">Rediseño de la Tienda Virtual, desarrollo de 35 piezas y un video para temática de 3 campañas ,27 piezas de contenidos digitales y análogos, procesamiento técnico de 5 libros y 50 mapas en el programa Janium y 25 analíticas, codificación de 50 QR/Análisis de la resolución de precios, estudio primera "Master Class o Class. Estrategia toma de muestras del LNS. Continuación estrategia libro virtual con la UNAL y Consolidación de la data comercial. Avance del 50% en el estudio de mercado CIAF/ Se realizan cuatro (4) foros virtuales con Alcaldes sobre Catastro Multipropósito de los deptos. de Guanía, Guaviare, Vaupés y San Andrés Islas, Foro virtual Catastro Multipropósito para el desarrollo tecnológico,  foro virtual como se fortalecen las finanzas municipales a través del Catastro Multipropósito, foro virtual Transformación Digital en Catastro Multipropósito.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</si>
</sst>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
    <numFmt numFmtId="166" formatCode="#,##0.000"/>
  </numFmts>
  <fonts count="11" x14ac:knownFonts="1">
    <font>
      <sz val="12"/>
      <color theme="1"/>
      <name val="Arial"/>
    </font>
    <font>
      <b/>
      <sz val="12"/>
      <color theme="3"/>
      <name val="Calibri"/>
      <family val="2"/>
    </font>
    <font>
      <b/>
      <sz val="12"/>
      <color theme="3"/>
      <name val="Arial"/>
      <family val="2"/>
    </font>
    <font>
      <sz val="10"/>
      <color theme="1"/>
      <name val="Calibri"/>
      <family val="2"/>
    </font>
    <font>
      <sz val="10"/>
      <name val="Arial"/>
      <family val="2"/>
    </font>
    <font>
      <sz val="10"/>
      <color theme="1"/>
      <name val="Arial"/>
      <family val="2"/>
    </font>
    <font>
      <sz val="10"/>
      <name val="Calibri Light"/>
      <family val="2"/>
      <scheme val="major"/>
    </font>
    <font>
      <sz val="12"/>
      <color theme="1"/>
      <name val="Arial"/>
      <family val="2"/>
    </font>
    <font>
      <sz val="10"/>
      <color rgb="FF000000"/>
      <name val="Arial"/>
      <family val="2"/>
    </font>
    <font>
      <sz val="12"/>
      <color theme="1"/>
      <name val="Calibri"/>
      <family val="2"/>
    </font>
    <font>
      <b/>
      <sz val="10"/>
      <color theme="1"/>
      <name val="Calibri"/>
      <family val="2"/>
    </font>
  </fonts>
  <fills count="6">
    <fill>
      <patternFill patternType="none"/>
    </fill>
    <fill>
      <patternFill patternType="gray125"/>
    </fill>
    <fill>
      <patternFill patternType="solid">
        <fgColor theme="4" tint="0.59999389629810485"/>
        <bgColor rgb="FF1F3864"/>
      </patternFill>
    </fill>
    <fill>
      <patternFill patternType="solid">
        <fgColor theme="5" tint="0.59999389629810485"/>
        <bgColor indexed="64"/>
      </patternFill>
    </fill>
    <fill>
      <patternFill patternType="solid">
        <fgColor theme="4" tint="0.59999389629810485"/>
        <bgColor indexed="64"/>
      </patternFill>
    </fill>
    <fill>
      <patternFill patternType="solid">
        <fgColor theme="5" tint="0.59999389629810485"/>
        <bgColor rgb="FF1F3864"/>
      </patternFill>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2">
    <xf numFmtId="0" fontId="0" fillId="0" borderId="0"/>
    <xf numFmtId="9" fontId="7" fillId="0" borderId="0" applyFont="0" applyFill="0" applyBorder="0" applyAlignment="0" applyProtection="0"/>
  </cellStyleXfs>
  <cellXfs count="71">
    <xf numFmtId="0" fontId="0" fillId="0" borderId="0" xfId="0"/>
    <xf numFmtId="0" fontId="0" fillId="0" borderId="0" xfId="0" applyFont="1" applyAlignment="1"/>
    <xf numFmtId="0" fontId="5" fillId="0" borderId="0" xfId="0" applyFont="1" applyAlignment="1"/>
    <xf numFmtId="0" fontId="3" fillId="0" borderId="1" xfId="0" applyFont="1" applyBorder="1" applyAlignment="1">
      <alignment horizontal="justify" vertical="top"/>
    </xf>
    <xf numFmtId="3" fontId="3" fillId="0" borderId="1" xfId="0" applyNumberFormat="1" applyFont="1" applyBorder="1" applyAlignment="1">
      <alignment horizontal="center" vertical="center"/>
    </xf>
    <xf numFmtId="0" fontId="4" fillId="0" borderId="1" xfId="0" applyFont="1" applyBorder="1" applyAlignment="1">
      <alignment horizontal="center" vertical="center"/>
    </xf>
    <xf numFmtId="9" fontId="3" fillId="0" borderId="1" xfId="0" applyNumberFormat="1" applyFont="1" applyBorder="1" applyAlignment="1">
      <alignment horizontal="center" vertical="center"/>
    </xf>
    <xf numFmtId="9" fontId="4" fillId="0" borderId="1" xfId="0" applyNumberFormat="1" applyFont="1" applyBorder="1" applyAlignment="1">
      <alignment horizontal="center" vertical="center"/>
    </xf>
    <xf numFmtId="3"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xf>
    <xf numFmtId="4" fontId="3" fillId="0" borderId="1" xfId="0" applyNumberFormat="1" applyFont="1" applyBorder="1" applyAlignment="1">
      <alignment horizontal="center" vertical="center"/>
    </xf>
    <xf numFmtId="9" fontId="3" fillId="0" borderId="1" xfId="1" applyFont="1" applyBorder="1" applyAlignment="1">
      <alignment horizontal="center" vertical="center"/>
    </xf>
    <xf numFmtId="1" fontId="4" fillId="0" borderId="1" xfId="0" applyNumberFormat="1" applyFont="1" applyBorder="1" applyAlignment="1">
      <alignment horizontal="center" vertical="center"/>
    </xf>
    <xf numFmtId="10" fontId="3" fillId="0" borderId="1" xfId="0" applyNumberFormat="1" applyFont="1" applyBorder="1" applyAlignment="1">
      <alignment horizontal="center" vertical="center"/>
    </xf>
    <xf numFmtId="3" fontId="8" fillId="0" borderId="1" xfId="0" applyNumberFormat="1" applyFont="1" applyBorder="1" applyAlignment="1">
      <alignment horizontal="center" vertical="center"/>
    </xf>
    <xf numFmtId="164" fontId="3" fillId="0" borderId="1" xfId="0" applyNumberFormat="1" applyFont="1" applyBorder="1" applyAlignment="1">
      <alignment horizontal="center" vertical="center"/>
    </xf>
    <xf numFmtId="2" fontId="3" fillId="0" borderId="1" xfId="0" applyNumberFormat="1" applyFont="1" applyBorder="1" applyAlignment="1">
      <alignment horizontal="center" vertical="center"/>
    </xf>
    <xf numFmtId="9" fontId="4" fillId="0" borderId="1" xfId="0" applyNumberFormat="1" applyFont="1" applyBorder="1" applyAlignment="1">
      <alignment horizontal="center" vertical="center" wrapText="1"/>
    </xf>
    <xf numFmtId="165" fontId="3" fillId="0" borderId="1" xfId="0" applyNumberFormat="1" applyFont="1" applyBorder="1" applyAlignment="1">
      <alignment horizontal="center" vertical="center"/>
    </xf>
    <xf numFmtId="166" fontId="3" fillId="0" borderId="1" xfId="0" applyNumberFormat="1" applyFont="1" applyBorder="1" applyAlignment="1">
      <alignment horizontal="center" vertical="center"/>
    </xf>
    <xf numFmtId="10" fontId="4" fillId="0" borderId="1" xfId="0" applyNumberFormat="1" applyFont="1" applyBorder="1" applyAlignment="1">
      <alignment horizontal="center" vertical="center" wrapText="1"/>
    </xf>
    <xf numFmtId="0" fontId="9" fillId="0" borderId="0" xfId="0" applyFont="1" applyAlignment="1">
      <alignment horizontal="center" vertical="center"/>
    </xf>
    <xf numFmtId="0" fontId="9" fillId="0" borderId="0" xfId="0" applyFont="1" applyAlignment="1">
      <alignment vertical="top" wrapText="1"/>
    </xf>
    <xf numFmtId="0" fontId="9" fillId="0" borderId="0" xfId="0" applyFont="1" applyAlignment="1">
      <alignment horizontal="center" vertical="top" wrapText="1"/>
    </xf>
    <xf numFmtId="0" fontId="0" fillId="0" borderId="0" xfId="0" applyFont="1" applyAlignment="1">
      <alignment horizontal="justify" vertical="center"/>
    </xf>
    <xf numFmtId="0" fontId="9" fillId="0" borderId="0" xfId="0" applyFont="1" applyAlignment="1">
      <alignment horizontal="center"/>
    </xf>
    <xf numFmtId="0" fontId="9" fillId="0" borderId="0" xfId="0" applyFont="1" applyAlignment="1">
      <alignment horizontal="justify" vertical="center"/>
    </xf>
    <xf numFmtId="0" fontId="10" fillId="0" borderId="1" xfId="0" applyFont="1" applyBorder="1" applyAlignment="1">
      <alignment horizontal="center" vertical="center"/>
    </xf>
    <xf numFmtId="0" fontId="10" fillId="0" borderId="1" xfId="0" applyFont="1" applyBorder="1" applyAlignment="1">
      <alignment horizontal="justify" vertical="top"/>
    </xf>
    <xf numFmtId="0" fontId="10" fillId="0" borderId="1" xfId="0" applyFont="1" applyBorder="1" applyAlignment="1">
      <alignment horizontal="center" vertical="top" wrapText="1"/>
    </xf>
    <xf numFmtId="3" fontId="10" fillId="0" borderId="1" xfId="0" applyNumberFormat="1"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justify" vertical="top"/>
    </xf>
    <xf numFmtId="0" fontId="3" fillId="0" borderId="1" xfId="0" applyFont="1" applyFill="1" applyBorder="1" applyAlignment="1">
      <alignment horizontal="center" vertical="top" wrapText="1"/>
    </xf>
    <xf numFmtId="3" fontId="8" fillId="0" borderId="1" xfId="0" applyNumberFormat="1" applyFont="1" applyFill="1" applyBorder="1" applyAlignment="1">
      <alignment horizontal="center" vertical="center"/>
    </xf>
    <xf numFmtId="0" fontId="4" fillId="0" borderId="1" xfId="0" applyFont="1" applyFill="1" applyBorder="1" applyAlignment="1">
      <alignment horizontal="center" vertical="center"/>
    </xf>
    <xf numFmtId="10" fontId="3" fillId="0" borderId="1" xfId="0" applyNumberFormat="1" applyFont="1" applyFill="1" applyBorder="1" applyAlignment="1">
      <alignment horizontal="center" vertical="center"/>
    </xf>
    <xf numFmtId="10" fontId="4" fillId="0" borderId="1" xfId="0" applyNumberFormat="1" applyFont="1" applyFill="1" applyBorder="1" applyAlignment="1">
      <alignment horizontal="center" vertical="center"/>
    </xf>
    <xf numFmtId="3" fontId="4" fillId="0" borderId="1" xfId="0" applyNumberFormat="1" applyFont="1" applyFill="1" applyBorder="1" applyAlignment="1">
      <alignment horizontal="center" vertical="center"/>
    </xf>
    <xf numFmtId="0" fontId="5" fillId="0" borderId="0" xfId="0" applyFont="1" applyFill="1" applyAlignment="1"/>
    <xf numFmtId="0" fontId="1" fillId="5"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10" fontId="4" fillId="0" borderId="2" xfId="0" applyNumberFormat="1" applyFont="1" applyBorder="1" applyAlignment="1">
      <alignment horizontal="center" vertical="center"/>
    </xf>
    <xf numFmtId="0" fontId="4" fillId="0" borderId="2" xfId="0" applyFont="1" applyBorder="1" applyAlignment="1">
      <alignment horizontal="center" vertical="center"/>
    </xf>
    <xf numFmtId="9" fontId="3" fillId="0" borderId="4" xfId="0" applyNumberFormat="1" applyFont="1" applyBorder="1" applyAlignment="1">
      <alignment horizontal="center" vertical="center"/>
    </xf>
    <xf numFmtId="10" fontId="4" fillId="0" borderId="5" xfId="0" applyNumberFormat="1" applyFont="1" applyBorder="1" applyAlignment="1">
      <alignment horizontal="center" vertical="center"/>
    </xf>
    <xf numFmtId="10" fontId="4" fillId="0" borderId="1" xfId="0" applyNumberFormat="1" applyFont="1" applyBorder="1" applyAlignment="1">
      <alignment horizontal="center" vertical="center"/>
    </xf>
    <xf numFmtId="0" fontId="3" fillId="0" borderId="1" xfId="0" applyFont="1" applyBorder="1" applyAlignment="1">
      <alignment horizontal="center" vertical="top" wrapText="1"/>
    </xf>
    <xf numFmtId="0" fontId="1"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10" fontId="4" fillId="0" borderId="1" xfId="0" applyNumberFormat="1" applyFont="1" applyBorder="1" applyAlignment="1">
      <alignment horizontal="center" vertical="center"/>
    </xf>
    <xf numFmtId="0" fontId="3" fillId="0" borderId="1" xfId="0" applyFont="1" applyBorder="1" applyAlignment="1">
      <alignment horizontal="center" vertical="top"/>
    </xf>
    <xf numFmtId="0" fontId="3" fillId="0" borderId="1" xfId="0" applyFont="1" applyBorder="1" applyAlignment="1">
      <alignment horizontal="center" vertical="top" wrapText="1"/>
    </xf>
    <xf numFmtId="10" fontId="4" fillId="0" borderId="3" xfId="0" applyNumberFormat="1" applyFont="1" applyBorder="1" applyAlignment="1">
      <alignment horizontal="center" vertical="center"/>
    </xf>
    <xf numFmtId="0" fontId="3" fillId="0" borderId="1" xfId="0" applyFont="1" applyFill="1" applyBorder="1" applyAlignment="1">
      <alignment horizontal="justify" vertical="center" wrapText="1"/>
    </xf>
    <xf numFmtId="10" fontId="4" fillId="0" borderId="4" xfId="0" applyNumberFormat="1" applyFont="1" applyBorder="1" applyAlignment="1">
      <alignment horizontal="center" vertical="center"/>
    </xf>
    <xf numFmtId="0" fontId="3" fillId="0" borderId="4" xfId="0" applyFont="1" applyBorder="1" applyAlignment="1">
      <alignment horizontal="center" vertical="top" wrapText="1"/>
    </xf>
    <xf numFmtId="0" fontId="3" fillId="0" borderId="6" xfId="0" applyFont="1" applyBorder="1" applyAlignment="1">
      <alignment horizontal="center" vertical="top"/>
    </xf>
    <xf numFmtId="0" fontId="3" fillId="0" borderId="7" xfId="0" applyFont="1" applyBorder="1" applyAlignment="1">
      <alignment horizontal="center" vertical="top"/>
    </xf>
    <xf numFmtId="0" fontId="3" fillId="0" borderId="1" xfId="0" applyFont="1" applyBorder="1" applyAlignment="1">
      <alignment horizontal="justify" vertical="center"/>
    </xf>
    <xf numFmtId="0" fontId="3" fillId="0" borderId="1" xfId="0" applyFont="1" applyBorder="1" applyAlignment="1">
      <alignment horizontal="justify" vertical="center" wrapText="1"/>
    </xf>
    <xf numFmtId="0" fontId="3" fillId="0" borderId="1" xfId="0" applyFont="1" applyBorder="1" applyAlignment="1">
      <alignment horizontal="left" vertical="top" wrapText="1"/>
    </xf>
    <xf numFmtId="0" fontId="3" fillId="0" borderId="1" xfId="0" applyFont="1" applyBorder="1" applyAlignment="1">
      <alignment horizontal="left" vertical="top"/>
    </xf>
    <xf numFmtId="10" fontId="6" fillId="0" borderId="1" xfId="0" applyNumberFormat="1" applyFont="1" applyBorder="1" applyAlignment="1">
      <alignment horizontal="justify"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2" fillId="4" borderId="1" xfId="0" applyFont="1" applyFill="1" applyBorder="1" applyAlignment="1">
      <alignment horizontal="center" vertical="center"/>
    </xf>
    <xf numFmtId="0" fontId="2" fillId="3"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Z1048"/>
  <sheetViews>
    <sheetView tabSelected="1" zoomScale="50" zoomScaleNormal="50" workbookViewId="0">
      <pane xSplit="6" ySplit="2" topLeftCell="Y3" activePane="bottomRight" state="frozen"/>
      <selection pane="topRight" activeCell="G1" sqref="G1"/>
      <selection pane="bottomLeft" activeCell="B3" sqref="B3"/>
      <selection pane="bottomRight" activeCell="AJ35" sqref="AJ35:AJ38"/>
    </sheetView>
  </sheetViews>
  <sheetFormatPr baseColWidth="10" defaultColWidth="11.1796875" defaultRowHeight="15" customHeight="1" x14ac:dyDescent="0.25"/>
  <cols>
    <col min="1" max="1" width="14.81640625" style="1" customWidth="1"/>
    <col min="2" max="2" width="10.54296875" style="1" customWidth="1"/>
    <col min="3" max="3" width="21.36328125" style="1" customWidth="1"/>
    <col min="4" max="4" width="13.08984375" style="1" customWidth="1"/>
    <col min="5" max="5" width="15.1796875" style="1" customWidth="1"/>
    <col min="6" max="6" width="12.1796875" style="1" customWidth="1"/>
    <col min="7" max="11" width="12.26953125" style="1" customWidth="1"/>
    <col min="12" max="12" width="32.08984375" style="24" customWidth="1"/>
    <col min="13" max="17" width="12.26953125" style="1" customWidth="1"/>
    <col min="18" max="18" width="35.54296875" style="24" customWidth="1"/>
    <col min="19" max="23" width="12.26953125" style="1" customWidth="1"/>
    <col min="24" max="24" width="30.453125" style="24" customWidth="1"/>
    <col min="25" max="29" width="12.26953125" style="1" customWidth="1"/>
    <col min="30" max="30" width="37.7265625" style="24" customWidth="1"/>
    <col min="31" max="35" width="12.26953125" style="1" customWidth="1"/>
    <col min="36" max="36" width="37.7265625" style="24" customWidth="1"/>
    <col min="37" max="41" width="12.26953125" style="1" customWidth="1"/>
    <col min="42" max="42" width="33.90625" style="24" customWidth="1"/>
    <col min="43" max="43" width="9.54296875" style="1" customWidth="1"/>
    <col min="44" max="44" width="9" style="1" customWidth="1"/>
    <col min="45" max="45" width="10" style="1" customWidth="1"/>
    <col min="46" max="46" width="11.1796875" style="1"/>
    <col min="47" max="47" width="8.81640625" style="1" customWidth="1"/>
    <col min="48" max="48" width="27.90625" style="1" customWidth="1"/>
    <col min="49" max="52" width="10.54296875" style="1" customWidth="1"/>
    <col min="53" max="53" width="10.81640625" style="1" customWidth="1"/>
    <col min="54" max="54" width="38.81640625" style="1" customWidth="1"/>
    <col min="55" max="64" width="10.54296875" style="1" customWidth="1"/>
    <col min="65" max="16384" width="11.1796875" style="1"/>
  </cols>
  <sheetData>
    <row r="1" spans="1:78" ht="27.6" customHeight="1" x14ac:dyDescent="0.25">
      <c r="A1" s="69" t="s">
        <v>0</v>
      </c>
      <c r="B1" s="70" t="s">
        <v>1</v>
      </c>
      <c r="C1" s="70" t="s">
        <v>2</v>
      </c>
      <c r="D1" s="70" t="s">
        <v>3</v>
      </c>
      <c r="E1" s="70" t="s">
        <v>4</v>
      </c>
      <c r="F1" s="69" t="s">
        <v>5</v>
      </c>
      <c r="G1" s="68" t="s">
        <v>6</v>
      </c>
      <c r="H1" s="68"/>
      <c r="I1" s="68"/>
      <c r="J1" s="68"/>
      <c r="K1" s="68"/>
      <c r="L1" s="68"/>
      <c r="M1" s="67" t="s">
        <v>7</v>
      </c>
      <c r="N1" s="67"/>
      <c r="O1" s="67"/>
      <c r="P1" s="67"/>
      <c r="Q1" s="67"/>
      <c r="R1" s="67"/>
      <c r="S1" s="68" t="s">
        <v>8</v>
      </c>
      <c r="T1" s="68"/>
      <c r="U1" s="68"/>
      <c r="V1" s="68"/>
      <c r="W1" s="68"/>
      <c r="X1" s="68"/>
      <c r="Y1" s="67" t="s">
        <v>9</v>
      </c>
      <c r="Z1" s="67"/>
      <c r="AA1" s="67"/>
      <c r="AB1" s="67"/>
      <c r="AC1" s="67"/>
      <c r="AD1" s="67"/>
      <c r="AE1" s="68" t="s">
        <v>10</v>
      </c>
      <c r="AF1" s="68"/>
      <c r="AG1" s="68"/>
      <c r="AH1" s="68"/>
      <c r="AI1" s="68"/>
      <c r="AJ1" s="68"/>
      <c r="AK1" s="67" t="s">
        <v>11</v>
      </c>
      <c r="AL1" s="67"/>
      <c r="AM1" s="67"/>
      <c r="AN1" s="67"/>
      <c r="AO1" s="67"/>
      <c r="AP1" s="67"/>
      <c r="AQ1" s="68" t="s">
        <v>12</v>
      </c>
      <c r="AR1" s="68"/>
      <c r="AS1" s="68"/>
      <c r="AT1" s="68"/>
      <c r="AU1" s="68"/>
      <c r="AV1" s="68"/>
      <c r="AW1" s="67" t="s">
        <v>13</v>
      </c>
      <c r="AX1" s="67"/>
      <c r="AY1" s="67"/>
      <c r="AZ1" s="67"/>
      <c r="BA1" s="67"/>
      <c r="BB1" s="67"/>
      <c r="BC1" s="68" t="s">
        <v>14</v>
      </c>
      <c r="BD1" s="68"/>
      <c r="BE1" s="68"/>
      <c r="BF1" s="68"/>
      <c r="BG1" s="68"/>
      <c r="BH1" s="68"/>
      <c r="BI1" s="67" t="s">
        <v>15</v>
      </c>
      <c r="BJ1" s="67"/>
      <c r="BK1" s="67"/>
      <c r="BL1" s="67"/>
      <c r="BM1" s="67"/>
      <c r="BN1" s="67"/>
      <c r="BO1" s="68" t="s">
        <v>16</v>
      </c>
      <c r="BP1" s="68"/>
      <c r="BQ1" s="68"/>
      <c r="BR1" s="68"/>
      <c r="BS1" s="68"/>
      <c r="BT1" s="68"/>
      <c r="BU1" s="67" t="s">
        <v>17</v>
      </c>
      <c r="BV1" s="67"/>
      <c r="BW1" s="67"/>
      <c r="BX1" s="67"/>
      <c r="BY1" s="67"/>
      <c r="BZ1" s="67"/>
    </row>
    <row r="2" spans="1:78" ht="76.2" customHeight="1" x14ac:dyDescent="0.25">
      <c r="A2" s="69"/>
      <c r="B2" s="70"/>
      <c r="C2" s="70"/>
      <c r="D2" s="70"/>
      <c r="E2" s="70"/>
      <c r="F2" s="69"/>
      <c r="G2" s="40" t="s">
        <v>18</v>
      </c>
      <c r="H2" s="40" t="s">
        <v>19</v>
      </c>
      <c r="I2" s="40" t="s">
        <v>164</v>
      </c>
      <c r="J2" s="40" t="s">
        <v>20</v>
      </c>
      <c r="K2" s="40" t="s">
        <v>21</v>
      </c>
      <c r="L2" s="40" t="s">
        <v>22</v>
      </c>
      <c r="M2" s="48" t="s">
        <v>18</v>
      </c>
      <c r="N2" s="48" t="s">
        <v>19</v>
      </c>
      <c r="O2" s="48" t="s">
        <v>164</v>
      </c>
      <c r="P2" s="48" t="s">
        <v>20</v>
      </c>
      <c r="Q2" s="48" t="s">
        <v>21</v>
      </c>
      <c r="R2" s="48" t="s">
        <v>22</v>
      </c>
      <c r="S2" s="40" t="s">
        <v>18</v>
      </c>
      <c r="T2" s="40" t="s">
        <v>19</v>
      </c>
      <c r="U2" s="40" t="s">
        <v>164</v>
      </c>
      <c r="V2" s="40" t="s">
        <v>20</v>
      </c>
      <c r="W2" s="40" t="s">
        <v>21</v>
      </c>
      <c r="X2" s="40" t="s">
        <v>22</v>
      </c>
      <c r="Y2" s="48" t="s">
        <v>18</v>
      </c>
      <c r="Z2" s="48" t="s">
        <v>19</v>
      </c>
      <c r="AA2" s="48" t="s">
        <v>164</v>
      </c>
      <c r="AB2" s="48" t="s">
        <v>20</v>
      </c>
      <c r="AC2" s="48" t="s">
        <v>21</v>
      </c>
      <c r="AD2" s="48" t="s">
        <v>22</v>
      </c>
      <c r="AE2" s="40" t="s">
        <v>18</v>
      </c>
      <c r="AF2" s="40" t="s">
        <v>19</v>
      </c>
      <c r="AG2" s="40" t="s">
        <v>164</v>
      </c>
      <c r="AH2" s="40" t="s">
        <v>20</v>
      </c>
      <c r="AI2" s="40" t="s">
        <v>21</v>
      </c>
      <c r="AJ2" s="40" t="s">
        <v>22</v>
      </c>
      <c r="AK2" s="48" t="s">
        <v>18</v>
      </c>
      <c r="AL2" s="48" t="s">
        <v>19</v>
      </c>
      <c r="AM2" s="48" t="s">
        <v>164</v>
      </c>
      <c r="AN2" s="48" t="s">
        <v>20</v>
      </c>
      <c r="AO2" s="48" t="s">
        <v>21</v>
      </c>
      <c r="AP2" s="48" t="s">
        <v>22</v>
      </c>
      <c r="AQ2" s="40" t="s">
        <v>18</v>
      </c>
      <c r="AR2" s="40" t="s">
        <v>19</v>
      </c>
      <c r="AS2" s="40" t="s">
        <v>164</v>
      </c>
      <c r="AT2" s="40" t="s">
        <v>20</v>
      </c>
      <c r="AU2" s="40" t="s">
        <v>21</v>
      </c>
      <c r="AV2" s="40" t="s">
        <v>22</v>
      </c>
      <c r="AW2" s="48" t="s">
        <v>18</v>
      </c>
      <c r="AX2" s="48" t="s">
        <v>19</v>
      </c>
      <c r="AY2" s="48" t="s">
        <v>164</v>
      </c>
      <c r="AZ2" s="48" t="s">
        <v>20</v>
      </c>
      <c r="BA2" s="48" t="s">
        <v>21</v>
      </c>
      <c r="BB2" s="48" t="s">
        <v>22</v>
      </c>
      <c r="BC2" s="40" t="s">
        <v>18</v>
      </c>
      <c r="BD2" s="40" t="s">
        <v>19</v>
      </c>
      <c r="BE2" s="40" t="s">
        <v>164</v>
      </c>
      <c r="BF2" s="40" t="s">
        <v>20</v>
      </c>
      <c r="BG2" s="40" t="s">
        <v>21</v>
      </c>
      <c r="BH2" s="40" t="s">
        <v>22</v>
      </c>
      <c r="BI2" s="48" t="s">
        <v>18</v>
      </c>
      <c r="BJ2" s="48" t="s">
        <v>19</v>
      </c>
      <c r="BK2" s="48" t="s">
        <v>164</v>
      </c>
      <c r="BL2" s="48" t="s">
        <v>20</v>
      </c>
      <c r="BM2" s="48" t="s">
        <v>21</v>
      </c>
      <c r="BN2" s="48" t="s">
        <v>22</v>
      </c>
      <c r="BO2" s="40" t="s">
        <v>18</v>
      </c>
      <c r="BP2" s="40" t="s">
        <v>19</v>
      </c>
      <c r="BQ2" s="40" t="s">
        <v>164</v>
      </c>
      <c r="BR2" s="40" t="s">
        <v>20</v>
      </c>
      <c r="BS2" s="40" t="s">
        <v>21</v>
      </c>
      <c r="BT2" s="40" t="s">
        <v>22</v>
      </c>
      <c r="BU2" s="48" t="s">
        <v>18</v>
      </c>
      <c r="BV2" s="48" t="s">
        <v>19</v>
      </c>
      <c r="BW2" s="48" t="s">
        <v>164</v>
      </c>
      <c r="BX2" s="48" t="s">
        <v>20</v>
      </c>
      <c r="BY2" s="48" t="s">
        <v>21</v>
      </c>
      <c r="BZ2" s="48" t="s">
        <v>22</v>
      </c>
    </row>
    <row r="3" spans="1:78" s="2" customFormat="1" ht="92.4" customHeight="1" x14ac:dyDescent="0.25">
      <c r="A3" s="49" t="s">
        <v>23</v>
      </c>
      <c r="B3" s="5" t="s">
        <v>3</v>
      </c>
      <c r="C3" s="3" t="s">
        <v>24</v>
      </c>
      <c r="D3" s="47" t="s">
        <v>25</v>
      </c>
      <c r="E3" s="47" t="s">
        <v>26</v>
      </c>
      <c r="F3" s="4">
        <v>100</v>
      </c>
      <c r="G3" s="5">
        <v>0</v>
      </c>
      <c r="H3" s="46">
        <f>G3/F3</f>
        <v>0</v>
      </c>
      <c r="I3" s="51">
        <v>0</v>
      </c>
      <c r="J3" s="51">
        <v>0</v>
      </c>
      <c r="K3" s="51">
        <v>0</v>
      </c>
      <c r="L3" s="61" t="s">
        <v>27</v>
      </c>
      <c r="M3" s="5">
        <v>0</v>
      </c>
      <c r="N3" s="46">
        <f>M3/F3</f>
        <v>0</v>
      </c>
      <c r="O3" s="51">
        <v>0</v>
      </c>
      <c r="P3" s="51">
        <v>0</v>
      </c>
      <c r="Q3" s="51">
        <v>0</v>
      </c>
      <c r="R3" s="61" t="s">
        <v>165</v>
      </c>
      <c r="S3" s="5">
        <v>1</v>
      </c>
      <c r="T3" s="46">
        <f>S3/F3</f>
        <v>0.01</v>
      </c>
      <c r="U3" s="51">
        <v>0</v>
      </c>
      <c r="V3" s="51">
        <v>5.0000000000000001E-4</v>
      </c>
      <c r="W3" s="51">
        <v>0</v>
      </c>
      <c r="X3" s="61" t="s">
        <v>28</v>
      </c>
      <c r="Y3" s="5">
        <v>3</v>
      </c>
      <c r="Z3" s="46">
        <f>Y3/F3</f>
        <v>0.03</v>
      </c>
      <c r="AA3" s="51">
        <v>0.06</v>
      </c>
      <c r="AB3" s="51">
        <v>4.0000000000000001E-3</v>
      </c>
      <c r="AC3" s="51">
        <v>0</v>
      </c>
      <c r="AD3" s="61" t="s">
        <v>166</v>
      </c>
      <c r="AE3" s="5">
        <v>7</v>
      </c>
      <c r="AF3" s="46">
        <v>7.0000000000000007E-2</v>
      </c>
      <c r="AG3" s="51">
        <v>0.1</v>
      </c>
      <c r="AH3" s="51">
        <v>1.9099999999999999E-2</v>
      </c>
      <c r="AI3" s="51">
        <v>0.2</v>
      </c>
      <c r="AJ3" s="61" t="s">
        <v>167</v>
      </c>
      <c r="AK3" s="5">
        <v>11</v>
      </c>
      <c r="AL3" s="46">
        <f>AK3/F3</f>
        <v>0.11</v>
      </c>
      <c r="AM3" s="51">
        <v>0.17</v>
      </c>
      <c r="AN3" s="51">
        <v>5.2999999999999999E-2</v>
      </c>
      <c r="AO3" s="51">
        <v>0.31</v>
      </c>
      <c r="AP3" s="61" t="s">
        <v>168</v>
      </c>
      <c r="AQ3" s="5"/>
      <c r="AR3" s="46"/>
      <c r="AS3" s="51"/>
      <c r="AT3" s="51"/>
      <c r="AU3" s="51"/>
      <c r="AV3" s="65"/>
      <c r="AW3" s="5"/>
      <c r="AX3" s="46"/>
      <c r="AY3" s="51"/>
      <c r="AZ3" s="51"/>
      <c r="BA3" s="51"/>
      <c r="BB3" s="65"/>
      <c r="BC3" s="5"/>
      <c r="BD3" s="46"/>
      <c r="BE3" s="51"/>
      <c r="BF3" s="51"/>
      <c r="BG3" s="51"/>
      <c r="BH3" s="52"/>
      <c r="BI3" s="5"/>
      <c r="BJ3" s="46"/>
      <c r="BK3" s="51"/>
      <c r="BL3" s="51"/>
      <c r="BM3" s="51"/>
      <c r="BN3" s="52"/>
      <c r="BO3" s="5"/>
      <c r="BP3" s="46"/>
      <c r="BQ3" s="51"/>
      <c r="BR3" s="51"/>
      <c r="BS3" s="51"/>
      <c r="BT3" s="52"/>
      <c r="BU3" s="5"/>
      <c r="BV3" s="46"/>
      <c r="BW3" s="51"/>
      <c r="BX3" s="51"/>
      <c r="BY3" s="51"/>
      <c r="BZ3" s="52"/>
    </row>
    <row r="4" spans="1:78" s="2" customFormat="1" ht="92.4" customHeight="1" x14ac:dyDescent="0.25">
      <c r="A4" s="49" t="s">
        <v>23</v>
      </c>
      <c r="B4" s="50" t="s">
        <v>29</v>
      </c>
      <c r="C4" s="3" t="s">
        <v>24</v>
      </c>
      <c r="D4" s="47" t="s">
        <v>30</v>
      </c>
      <c r="E4" s="47" t="s">
        <v>31</v>
      </c>
      <c r="F4" s="4">
        <v>2</v>
      </c>
      <c r="G4" s="5">
        <v>0</v>
      </c>
      <c r="H4" s="46">
        <f t="shared" ref="H4:H10" si="0">G4/F4</f>
        <v>0</v>
      </c>
      <c r="I4" s="51"/>
      <c r="J4" s="51"/>
      <c r="K4" s="51"/>
      <c r="L4" s="61"/>
      <c r="M4" s="5">
        <v>0</v>
      </c>
      <c r="N4" s="46">
        <f t="shared" ref="N4:N16" si="1">M4/F4</f>
        <v>0</v>
      </c>
      <c r="O4" s="51"/>
      <c r="P4" s="51"/>
      <c r="Q4" s="51"/>
      <c r="R4" s="60"/>
      <c r="S4" s="5">
        <v>0</v>
      </c>
      <c r="T4" s="46">
        <f t="shared" ref="T4:T22" si="2">S4/F4</f>
        <v>0</v>
      </c>
      <c r="U4" s="51"/>
      <c r="V4" s="51"/>
      <c r="W4" s="51"/>
      <c r="X4" s="60"/>
      <c r="Y4" s="5">
        <v>0</v>
      </c>
      <c r="Z4" s="46">
        <f t="shared" ref="Z4:Z22" si="3">Y4/F4</f>
        <v>0</v>
      </c>
      <c r="AA4" s="51"/>
      <c r="AB4" s="51"/>
      <c r="AC4" s="51"/>
      <c r="AD4" s="60"/>
      <c r="AE4" s="5">
        <v>0</v>
      </c>
      <c r="AF4" s="46">
        <v>0</v>
      </c>
      <c r="AG4" s="51"/>
      <c r="AH4" s="51"/>
      <c r="AI4" s="51"/>
      <c r="AJ4" s="60"/>
      <c r="AK4" s="5">
        <v>0</v>
      </c>
      <c r="AL4" s="46">
        <f t="shared" ref="AL4:AL22" si="4">AK4/F4</f>
        <v>0</v>
      </c>
      <c r="AM4" s="51"/>
      <c r="AN4" s="51"/>
      <c r="AO4" s="51"/>
      <c r="AP4" s="61"/>
      <c r="AQ4" s="5"/>
      <c r="AR4" s="46"/>
      <c r="AS4" s="51"/>
      <c r="AT4" s="51"/>
      <c r="AU4" s="51"/>
      <c r="AV4" s="66"/>
      <c r="AW4" s="5"/>
      <c r="AX4" s="46"/>
      <c r="AY4" s="51"/>
      <c r="AZ4" s="51"/>
      <c r="BA4" s="51"/>
      <c r="BB4" s="66"/>
      <c r="BC4" s="5"/>
      <c r="BD4" s="46"/>
      <c r="BE4" s="51"/>
      <c r="BF4" s="51"/>
      <c r="BG4" s="51"/>
      <c r="BH4" s="52"/>
      <c r="BI4" s="5"/>
      <c r="BJ4" s="46"/>
      <c r="BK4" s="51"/>
      <c r="BL4" s="51"/>
      <c r="BM4" s="51"/>
      <c r="BN4" s="52"/>
      <c r="BO4" s="5"/>
      <c r="BP4" s="46"/>
      <c r="BQ4" s="51"/>
      <c r="BR4" s="51"/>
      <c r="BS4" s="51"/>
      <c r="BT4" s="52"/>
      <c r="BU4" s="5"/>
      <c r="BV4" s="46"/>
      <c r="BW4" s="51"/>
      <c r="BX4" s="51"/>
      <c r="BY4" s="51"/>
      <c r="BZ4" s="52"/>
    </row>
    <row r="5" spans="1:78" s="2" customFormat="1" ht="92.4" customHeight="1" x14ac:dyDescent="0.25">
      <c r="A5" s="49" t="s">
        <v>23</v>
      </c>
      <c r="B5" s="50" t="s">
        <v>29</v>
      </c>
      <c r="C5" s="3" t="s">
        <v>24</v>
      </c>
      <c r="D5" s="47" t="s">
        <v>32</v>
      </c>
      <c r="E5" s="47" t="s">
        <v>33</v>
      </c>
      <c r="F5" s="4">
        <v>60000</v>
      </c>
      <c r="G5" s="5">
        <v>0</v>
      </c>
      <c r="H5" s="46">
        <f t="shared" si="0"/>
        <v>0</v>
      </c>
      <c r="I5" s="51"/>
      <c r="J5" s="51"/>
      <c r="K5" s="51"/>
      <c r="L5" s="61"/>
      <c r="M5" s="5">
        <v>0</v>
      </c>
      <c r="N5" s="46">
        <f t="shared" si="1"/>
        <v>0</v>
      </c>
      <c r="O5" s="51"/>
      <c r="P5" s="51"/>
      <c r="Q5" s="51"/>
      <c r="R5" s="60"/>
      <c r="S5" s="5">
        <v>0</v>
      </c>
      <c r="T5" s="46">
        <f t="shared" si="2"/>
        <v>0</v>
      </c>
      <c r="U5" s="51"/>
      <c r="V5" s="51"/>
      <c r="W5" s="51"/>
      <c r="X5" s="60"/>
      <c r="Y5" s="5">
        <v>0</v>
      </c>
      <c r="Z5" s="46">
        <f t="shared" si="3"/>
        <v>0</v>
      </c>
      <c r="AA5" s="51"/>
      <c r="AB5" s="51"/>
      <c r="AC5" s="51"/>
      <c r="AD5" s="60"/>
      <c r="AE5" s="5">
        <v>0</v>
      </c>
      <c r="AF5" s="46">
        <v>0</v>
      </c>
      <c r="AG5" s="51"/>
      <c r="AH5" s="51"/>
      <c r="AI5" s="51"/>
      <c r="AJ5" s="60"/>
      <c r="AK5" s="5">
        <v>3000</v>
      </c>
      <c r="AL5" s="46">
        <f t="shared" si="4"/>
        <v>0.05</v>
      </c>
      <c r="AM5" s="51"/>
      <c r="AN5" s="51"/>
      <c r="AO5" s="51"/>
      <c r="AP5" s="61"/>
      <c r="AQ5" s="5"/>
      <c r="AR5" s="46"/>
      <c r="AS5" s="51"/>
      <c r="AT5" s="51"/>
      <c r="AU5" s="51"/>
      <c r="AV5" s="66"/>
      <c r="AW5" s="8"/>
      <c r="AX5" s="46"/>
      <c r="AY5" s="51"/>
      <c r="AZ5" s="51"/>
      <c r="BA5" s="51"/>
      <c r="BB5" s="66"/>
      <c r="BC5" s="5"/>
      <c r="BD5" s="46"/>
      <c r="BE5" s="51"/>
      <c r="BF5" s="51"/>
      <c r="BG5" s="51"/>
      <c r="BH5" s="52"/>
      <c r="BI5" s="5"/>
      <c r="BJ5" s="46"/>
      <c r="BK5" s="51"/>
      <c r="BL5" s="51"/>
      <c r="BM5" s="51"/>
      <c r="BN5" s="52"/>
      <c r="BO5" s="5"/>
      <c r="BP5" s="46"/>
      <c r="BQ5" s="51"/>
      <c r="BR5" s="51"/>
      <c r="BS5" s="51"/>
      <c r="BT5" s="52"/>
      <c r="BU5" s="5"/>
      <c r="BV5" s="46"/>
      <c r="BW5" s="51"/>
      <c r="BX5" s="51"/>
      <c r="BY5" s="51"/>
      <c r="BZ5" s="52"/>
    </row>
    <row r="6" spans="1:78" s="2" customFormat="1" ht="92.4" customHeight="1" x14ac:dyDescent="0.25">
      <c r="A6" s="49" t="s">
        <v>23</v>
      </c>
      <c r="B6" s="50" t="s">
        <v>29</v>
      </c>
      <c r="C6" s="3" t="s">
        <v>24</v>
      </c>
      <c r="D6" s="47" t="s">
        <v>34</v>
      </c>
      <c r="E6" s="47" t="s">
        <v>34</v>
      </c>
      <c r="F6" s="4">
        <v>158</v>
      </c>
      <c r="G6" s="5">
        <v>0</v>
      </c>
      <c r="H6" s="46">
        <f t="shared" si="0"/>
        <v>0</v>
      </c>
      <c r="I6" s="51"/>
      <c r="J6" s="51"/>
      <c r="K6" s="51"/>
      <c r="L6" s="61"/>
      <c r="M6" s="5">
        <v>0</v>
      </c>
      <c r="N6" s="46">
        <f t="shared" si="1"/>
        <v>0</v>
      </c>
      <c r="O6" s="51"/>
      <c r="P6" s="51"/>
      <c r="Q6" s="51"/>
      <c r="R6" s="60"/>
      <c r="S6" s="5">
        <v>0</v>
      </c>
      <c r="T6" s="46">
        <f t="shared" si="2"/>
        <v>0</v>
      </c>
      <c r="U6" s="51"/>
      <c r="V6" s="51"/>
      <c r="W6" s="51"/>
      <c r="X6" s="60"/>
      <c r="Y6" s="5">
        <v>23</v>
      </c>
      <c r="Z6" s="46">
        <f t="shared" si="3"/>
        <v>0.14556962025316456</v>
      </c>
      <c r="AA6" s="51"/>
      <c r="AB6" s="51"/>
      <c r="AC6" s="51"/>
      <c r="AD6" s="60"/>
      <c r="AE6" s="5">
        <v>30</v>
      </c>
      <c r="AF6" s="46">
        <v>0.18990000000000001</v>
      </c>
      <c r="AG6" s="51"/>
      <c r="AH6" s="51"/>
      <c r="AI6" s="51"/>
      <c r="AJ6" s="60"/>
      <c r="AK6" s="5">
        <v>50</v>
      </c>
      <c r="AL6" s="46">
        <f t="shared" si="4"/>
        <v>0.31645569620253167</v>
      </c>
      <c r="AM6" s="51"/>
      <c r="AN6" s="51"/>
      <c r="AO6" s="51"/>
      <c r="AP6" s="61"/>
      <c r="AQ6" s="5"/>
      <c r="AR6" s="46"/>
      <c r="AS6" s="51"/>
      <c r="AT6" s="51"/>
      <c r="AU6" s="51"/>
      <c r="AV6" s="66"/>
      <c r="AW6" s="5"/>
      <c r="AX6" s="46"/>
      <c r="AY6" s="51"/>
      <c r="AZ6" s="51"/>
      <c r="BA6" s="51"/>
      <c r="BB6" s="66"/>
      <c r="BC6" s="5"/>
      <c r="BD6" s="46"/>
      <c r="BE6" s="51"/>
      <c r="BF6" s="51"/>
      <c r="BG6" s="51"/>
      <c r="BH6" s="52"/>
      <c r="BI6" s="5"/>
      <c r="BJ6" s="46"/>
      <c r="BK6" s="51"/>
      <c r="BL6" s="51"/>
      <c r="BM6" s="51"/>
      <c r="BN6" s="52"/>
      <c r="BO6" s="5"/>
      <c r="BP6" s="46"/>
      <c r="BQ6" s="51"/>
      <c r="BR6" s="51"/>
      <c r="BS6" s="51"/>
      <c r="BT6" s="52"/>
      <c r="BU6" s="5"/>
      <c r="BV6" s="46"/>
      <c r="BW6" s="51"/>
      <c r="BX6" s="51"/>
      <c r="BY6" s="51"/>
      <c r="BZ6" s="52"/>
    </row>
    <row r="7" spans="1:78" s="2" customFormat="1" ht="92.4" customHeight="1" x14ac:dyDescent="0.25">
      <c r="A7" s="49" t="s">
        <v>23</v>
      </c>
      <c r="B7" s="50" t="s">
        <v>29</v>
      </c>
      <c r="C7" s="3" t="s">
        <v>24</v>
      </c>
      <c r="D7" s="47" t="s">
        <v>35</v>
      </c>
      <c r="E7" s="47" t="s">
        <v>36</v>
      </c>
      <c r="F7" s="4">
        <v>28</v>
      </c>
      <c r="G7" s="5">
        <v>0</v>
      </c>
      <c r="H7" s="46">
        <f t="shared" si="0"/>
        <v>0</v>
      </c>
      <c r="I7" s="51"/>
      <c r="J7" s="51"/>
      <c r="K7" s="51"/>
      <c r="L7" s="61"/>
      <c r="M7" s="5">
        <v>0</v>
      </c>
      <c r="N7" s="46">
        <f t="shared" si="1"/>
        <v>0</v>
      </c>
      <c r="O7" s="51"/>
      <c r="P7" s="51"/>
      <c r="Q7" s="51"/>
      <c r="R7" s="60"/>
      <c r="S7" s="5">
        <v>0</v>
      </c>
      <c r="T7" s="46">
        <f t="shared" si="2"/>
        <v>0</v>
      </c>
      <c r="U7" s="51"/>
      <c r="V7" s="51"/>
      <c r="W7" s="51"/>
      <c r="X7" s="60"/>
      <c r="Y7" s="5">
        <v>0</v>
      </c>
      <c r="Z7" s="46">
        <f t="shared" si="3"/>
        <v>0</v>
      </c>
      <c r="AA7" s="51"/>
      <c r="AB7" s="51"/>
      <c r="AC7" s="51"/>
      <c r="AD7" s="60"/>
      <c r="AE7" s="5">
        <v>6</v>
      </c>
      <c r="AF7" s="46">
        <v>0.21429999999999999</v>
      </c>
      <c r="AG7" s="51"/>
      <c r="AH7" s="51"/>
      <c r="AI7" s="51"/>
      <c r="AJ7" s="60"/>
      <c r="AK7" s="5">
        <v>10</v>
      </c>
      <c r="AL7" s="46">
        <f t="shared" si="4"/>
        <v>0.35714285714285715</v>
      </c>
      <c r="AM7" s="51"/>
      <c r="AN7" s="51"/>
      <c r="AO7" s="51"/>
      <c r="AP7" s="61"/>
      <c r="AQ7" s="5"/>
      <c r="AR7" s="46"/>
      <c r="AS7" s="51"/>
      <c r="AT7" s="51"/>
      <c r="AU7" s="51"/>
      <c r="AV7" s="66"/>
      <c r="AW7" s="65"/>
      <c r="AX7" s="46"/>
      <c r="AY7" s="51"/>
      <c r="AZ7" s="51"/>
      <c r="BA7" s="51"/>
      <c r="BB7" s="66"/>
      <c r="BC7" s="5"/>
      <c r="BD7" s="46"/>
      <c r="BE7" s="51"/>
      <c r="BF7" s="51"/>
      <c r="BG7" s="51"/>
      <c r="BH7" s="52"/>
      <c r="BI7" s="5"/>
      <c r="BJ7" s="46"/>
      <c r="BK7" s="51"/>
      <c r="BL7" s="51"/>
      <c r="BM7" s="51"/>
      <c r="BN7" s="52"/>
      <c r="BO7" s="5"/>
      <c r="BP7" s="46"/>
      <c r="BQ7" s="51"/>
      <c r="BR7" s="51"/>
      <c r="BS7" s="51"/>
      <c r="BT7" s="52"/>
      <c r="BU7" s="5"/>
      <c r="BV7" s="46"/>
      <c r="BW7" s="51"/>
      <c r="BX7" s="51"/>
      <c r="BY7" s="51"/>
      <c r="BZ7" s="52"/>
    </row>
    <row r="8" spans="1:78" s="2" customFormat="1" ht="92.4" customHeight="1" x14ac:dyDescent="0.25">
      <c r="A8" s="49" t="s">
        <v>23</v>
      </c>
      <c r="B8" s="50" t="s">
        <v>29</v>
      </c>
      <c r="C8" s="3" t="s">
        <v>24</v>
      </c>
      <c r="D8" s="47" t="s">
        <v>37</v>
      </c>
      <c r="E8" s="47" t="s">
        <v>38</v>
      </c>
      <c r="F8" s="4">
        <v>100</v>
      </c>
      <c r="G8" s="5">
        <v>0</v>
      </c>
      <c r="H8" s="46">
        <f t="shared" si="0"/>
        <v>0</v>
      </c>
      <c r="I8" s="51"/>
      <c r="J8" s="51"/>
      <c r="K8" s="51"/>
      <c r="L8" s="61"/>
      <c r="M8" s="5">
        <v>0</v>
      </c>
      <c r="N8" s="46">
        <f t="shared" si="1"/>
        <v>0</v>
      </c>
      <c r="O8" s="51"/>
      <c r="P8" s="51"/>
      <c r="Q8" s="51"/>
      <c r="R8" s="60"/>
      <c r="S8" s="5">
        <v>0</v>
      </c>
      <c r="T8" s="46">
        <f t="shared" si="2"/>
        <v>0</v>
      </c>
      <c r="U8" s="51"/>
      <c r="V8" s="51"/>
      <c r="W8" s="51"/>
      <c r="X8" s="60"/>
      <c r="Y8" s="5">
        <v>3</v>
      </c>
      <c r="Z8" s="46">
        <f t="shared" si="3"/>
        <v>0.03</v>
      </c>
      <c r="AA8" s="51"/>
      <c r="AB8" s="51"/>
      <c r="AC8" s="51"/>
      <c r="AD8" s="60"/>
      <c r="AE8" s="5">
        <v>7</v>
      </c>
      <c r="AF8" s="46">
        <v>7.0000000000000007E-2</v>
      </c>
      <c r="AG8" s="51"/>
      <c r="AH8" s="51"/>
      <c r="AI8" s="51"/>
      <c r="AJ8" s="60"/>
      <c r="AK8" s="5">
        <v>11</v>
      </c>
      <c r="AL8" s="46">
        <f t="shared" si="4"/>
        <v>0.11</v>
      </c>
      <c r="AM8" s="51"/>
      <c r="AN8" s="51"/>
      <c r="AO8" s="51"/>
      <c r="AP8" s="61"/>
      <c r="AQ8" s="5"/>
      <c r="AR8" s="46"/>
      <c r="AS8" s="51"/>
      <c r="AT8" s="51"/>
      <c r="AU8" s="51"/>
      <c r="AV8" s="66"/>
      <c r="AW8" s="66"/>
      <c r="AX8" s="46"/>
      <c r="AY8" s="51"/>
      <c r="AZ8" s="51"/>
      <c r="BA8" s="51"/>
      <c r="BB8" s="66"/>
      <c r="BC8" s="5"/>
      <c r="BD8" s="46"/>
      <c r="BE8" s="51"/>
      <c r="BF8" s="51"/>
      <c r="BG8" s="51"/>
      <c r="BH8" s="52"/>
      <c r="BI8" s="5"/>
      <c r="BJ8" s="46"/>
      <c r="BK8" s="51"/>
      <c r="BL8" s="51"/>
      <c r="BM8" s="51"/>
      <c r="BN8" s="52"/>
      <c r="BO8" s="5"/>
      <c r="BP8" s="46"/>
      <c r="BQ8" s="51"/>
      <c r="BR8" s="51"/>
      <c r="BS8" s="51"/>
      <c r="BT8" s="52"/>
      <c r="BU8" s="5"/>
      <c r="BV8" s="46"/>
      <c r="BW8" s="51"/>
      <c r="BX8" s="51"/>
      <c r="BY8" s="51"/>
      <c r="BZ8" s="52"/>
    </row>
    <row r="9" spans="1:78" s="2" customFormat="1" ht="92.4" customHeight="1" x14ac:dyDescent="0.25">
      <c r="A9" s="49" t="s">
        <v>23</v>
      </c>
      <c r="B9" s="50" t="s">
        <v>29</v>
      </c>
      <c r="C9" s="3" t="s">
        <v>24</v>
      </c>
      <c r="D9" s="47" t="s">
        <v>39</v>
      </c>
      <c r="E9" s="47" t="s">
        <v>40</v>
      </c>
      <c r="F9" s="4">
        <v>200</v>
      </c>
      <c r="G9" s="5">
        <v>0</v>
      </c>
      <c r="H9" s="46">
        <f t="shared" si="0"/>
        <v>0</v>
      </c>
      <c r="I9" s="51"/>
      <c r="J9" s="51"/>
      <c r="K9" s="51"/>
      <c r="L9" s="61"/>
      <c r="M9" s="5">
        <v>0</v>
      </c>
      <c r="N9" s="46">
        <f t="shared" si="1"/>
        <v>0</v>
      </c>
      <c r="O9" s="51"/>
      <c r="P9" s="51"/>
      <c r="Q9" s="51"/>
      <c r="R9" s="60"/>
      <c r="S9" s="5">
        <v>0</v>
      </c>
      <c r="T9" s="46">
        <f t="shared" si="2"/>
        <v>0</v>
      </c>
      <c r="U9" s="51"/>
      <c r="V9" s="51"/>
      <c r="W9" s="51"/>
      <c r="X9" s="60"/>
      <c r="Y9" s="5">
        <v>0</v>
      </c>
      <c r="Z9" s="46">
        <f t="shared" si="3"/>
        <v>0</v>
      </c>
      <c r="AA9" s="51"/>
      <c r="AB9" s="51"/>
      <c r="AC9" s="51"/>
      <c r="AD9" s="60"/>
      <c r="AE9" s="5">
        <v>0</v>
      </c>
      <c r="AF9" s="46">
        <v>0</v>
      </c>
      <c r="AG9" s="51"/>
      <c r="AH9" s="51"/>
      <c r="AI9" s="51"/>
      <c r="AJ9" s="60"/>
      <c r="AK9" s="5">
        <v>0</v>
      </c>
      <c r="AL9" s="46">
        <f t="shared" si="4"/>
        <v>0</v>
      </c>
      <c r="AM9" s="51"/>
      <c r="AN9" s="51"/>
      <c r="AO9" s="51"/>
      <c r="AP9" s="61"/>
      <c r="AQ9" s="5"/>
      <c r="AR9" s="46"/>
      <c r="AS9" s="51"/>
      <c r="AT9" s="51"/>
      <c r="AU9" s="51"/>
      <c r="AV9" s="66"/>
      <c r="AW9" s="66"/>
      <c r="AX9" s="46"/>
      <c r="AY9" s="51"/>
      <c r="AZ9" s="51"/>
      <c r="BA9" s="51"/>
      <c r="BB9" s="66"/>
      <c r="BC9" s="5"/>
      <c r="BD9" s="46"/>
      <c r="BE9" s="51"/>
      <c r="BF9" s="51"/>
      <c r="BG9" s="51"/>
      <c r="BH9" s="52"/>
      <c r="BI9" s="5"/>
      <c r="BJ9" s="46"/>
      <c r="BK9" s="51"/>
      <c r="BL9" s="51"/>
      <c r="BM9" s="51"/>
      <c r="BN9" s="52"/>
      <c r="BO9" s="5"/>
      <c r="BP9" s="46"/>
      <c r="BQ9" s="51"/>
      <c r="BR9" s="51"/>
      <c r="BS9" s="51"/>
      <c r="BT9" s="52"/>
      <c r="BU9" s="5"/>
      <c r="BV9" s="46"/>
      <c r="BW9" s="51"/>
      <c r="BX9" s="51"/>
      <c r="BY9" s="51"/>
      <c r="BZ9" s="52"/>
    </row>
    <row r="10" spans="1:78" s="2" customFormat="1" ht="131.4" customHeight="1" x14ac:dyDescent="0.25">
      <c r="A10" s="49" t="s">
        <v>23</v>
      </c>
      <c r="B10" s="50" t="s">
        <v>41</v>
      </c>
      <c r="C10" s="3" t="s">
        <v>24</v>
      </c>
      <c r="D10" s="47"/>
      <c r="E10" s="47" t="s">
        <v>42</v>
      </c>
      <c r="F10" s="6">
        <v>1</v>
      </c>
      <c r="G10" s="7">
        <v>0</v>
      </c>
      <c r="H10" s="46">
        <f t="shared" si="0"/>
        <v>0</v>
      </c>
      <c r="I10" s="51"/>
      <c r="J10" s="51"/>
      <c r="K10" s="51"/>
      <c r="L10" s="61"/>
      <c r="M10" s="7">
        <v>0</v>
      </c>
      <c r="N10" s="46">
        <f t="shared" si="1"/>
        <v>0</v>
      </c>
      <c r="O10" s="51"/>
      <c r="P10" s="51"/>
      <c r="Q10" s="51"/>
      <c r="R10" s="60"/>
      <c r="S10" s="7">
        <v>0</v>
      </c>
      <c r="T10" s="46">
        <f t="shared" si="2"/>
        <v>0</v>
      </c>
      <c r="U10" s="51"/>
      <c r="V10" s="51"/>
      <c r="W10" s="51"/>
      <c r="X10" s="60"/>
      <c r="Y10" s="7">
        <v>0</v>
      </c>
      <c r="Z10" s="46">
        <f t="shared" si="3"/>
        <v>0</v>
      </c>
      <c r="AA10" s="51"/>
      <c r="AB10" s="51"/>
      <c r="AC10" s="51"/>
      <c r="AD10" s="60"/>
      <c r="AE10" s="7">
        <v>0.2</v>
      </c>
      <c r="AF10" s="46">
        <v>0.2</v>
      </c>
      <c r="AG10" s="51"/>
      <c r="AH10" s="51"/>
      <c r="AI10" s="51"/>
      <c r="AJ10" s="60"/>
      <c r="AK10" s="7">
        <v>0.31</v>
      </c>
      <c r="AL10" s="46">
        <f t="shared" si="4"/>
        <v>0.31</v>
      </c>
      <c r="AM10" s="51"/>
      <c r="AN10" s="51"/>
      <c r="AO10" s="51"/>
      <c r="AP10" s="61"/>
      <c r="AQ10" s="7"/>
      <c r="AR10" s="46"/>
      <c r="AS10" s="51"/>
      <c r="AT10" s="51"/>
      <c r="AU10" s="51"/>
      <c r="AV10" s="66"/>
      <c r="AW10" s="66"/>
      <c r="AX10" s="46"/>
      <c r="AY10" s="51"/>
      <c r="AZ10" s="51"/>
      <c r="BA10" s="51"/>
      <c r="BB10" s="66"/>
      <c r="BC10" s="7"/>
      <c r="BD10" s="46"/>
      <c r="BE10" s="51"/>
      <c r="BF10" s="51"/>
      <c r="BG10" s="51"/>
      <c r="BH10" s="52"/>
      <c r="BI10" s="7"/>
      <c r="BJ10" s="46"/>
      <c r="BK10" s="51"/>
      <c r="BL10" s="51"/>
      <c r="BM10" s="51"/>
      <c r="BN10" s="52"/>
      <c r="BO10" s="7"/>
      <c r="BP10" s="46"/>
      <c r="BQ10" s="51"/>
      <c r="BR10" s="51"/>
      <c r="BS10" s="51"/>
      <c r="BT10" s="52"/>
      <c r="BU10" s="7"/>
      <c r="BV10" s="46"/>
      <c r="BW10" s="51"/>
      <c r="BX10" s="51"/>
      <c r="BY10" s="51"/>
      <c r="BZ10" s="52"/>
    </row>
    <row r="11" spans="1:78" s="2" customFormat="1" ht="92.4" customHeight="1" x14ac:dyDescent="0.25">
      <c r="A11" s="49" t="s">
        <v>23</v>
      </c>
      <c r="B11" s="50" t="s">
        <v>29</v>
      </c>
      <c r="C11" s="3" t="s">
        <v>43</v>
      </c>
      <c r="D11" s="47" t="s">
        <v>44</v>
      </c>
      <c r="E11" s="47" t="s">
        <v>45</v>
      </c>
      <c r="F11" s="4">
        <v>5012960</v>
      </c>
      <c r="G11" s="8">
        <v>0</v>
      </c>
      <c r="H11" s="46">
        <f>G11/F11</f>
        <v>0</v>
      </c>
      <c r="I11" s="51">
        <v>0</v>
      </c>
      <c r="J11" s="51">
        <v>0</v>
      </c>
      <c r="K11" s="51">
        <v>0</v>
      </c>
      <c r="L11" s="64" t="s">
        <v>27</v>
      </c>
      <c r="M11" s="8">
        <v>0</v>
      </c>
      <c r="N11" s="46">
        <f t="shared" si="1"/>
        <v>0</v>
      </c>
      <c r="O11" s="51">
        <v>0</v>
      </c>
      <c r="P11" s="51">
        <v>2.9999999999999997E-4</v>
      </c>
      <c r="Q11" s="51">
        <v>0</v>
      </c>
      <c r="R11" s="61" t="s">
        <v>169</v>
      </c>
      <c r="S11" s="8">
        <v>0</v>
      </c>
      <c r="T11" s="46">
        <f t="shared" si="2"/>
        <v>0</v>
      </c>
      <c r="U11" s="51">
        <v>0</v>
      </c>
      <c r="V11" s="51">
        <v>4.7000000000000002E-3</v>
      </c>
      <c r="W11" s="51">
        <v>0</v>
      </c>
      <c r="X11" s="61" t="s">
        <v>170</v>
      </c>
      <c r="Y11" s="8">
        <v>833</v>
      </c>
      <c r="Z11" s="46">
        <f t="shared" si="3"/>
        <v>1.6616928920238741E-4</v>
      </c>
      <c r="AA11" s="51">
        <v>0</v>
      </c>
      <c r="AB11" s="51">
        <v>5.3E-3</v>
      </c>
      <c r="AC11" s="51">
        <v>0.4</v>
      </c>
      <c r="AD11" s="61" t="s">
        <v>171</v>
      </c>
      <c r="AE11" s="8">
        <v>1647</v>
      </c>
      <c r="AF11" s="46">
        <v>2.9999999999999997E-4</v>
      </c>
      <c r="AG11" s="51">
        <v>0</v>
      </c>
      <c r="AH11" s="51">
        <v>1.14E-2</v>
      </c>
      <c r="AI11" s="51">
        <v>0.7</v>
      </c>
      <c r="AJ11" s="61" t="s">
        <v>172</v>
      </c>
      <c r="AK11" s="8">
        <v>2423</v>
      </c>
      <c r="AL11" s="46">
        <f t="shared" si="4"/>
        <v>4.8334716415052186E-4</v>
      </c>
      <c r="AM11" s="51">
        <v>0</v>
      </c>
      <c r="AN11" s="51">
        <v>2.3599999999999999E-2</v>
      </c>
      <c r="AO11" s="51">
        <v>1</v>
      </c>
      <c r="AP11" s="61" t="s">
        <v>173</v>
      </c>
      <c r="AQ11" s="8"/>
      <c r="AR11" s="46"/>
      <c r="AS11" s="51"/>
      <c r="AT11" s="51"/>
      <c r="AU11" s="51"/>
      <c r="AV11" s="65"/>
      <c r="AW11" s="66"/>
      <c r="AX11" s="46"/>
      <c r="AY11" s="51"/>
      <c r="AZ11" s="51"/>
      <c r="BA11" s="51"/>
      <c r="BB11" s="65"/>
      <c r="BC11" s="8"/>
      <c r="BD11" s="46"/>
      <c r="BE11" s="51"/>
      <c r="BF11" s="51"/>
      <c r="BG11" s="51"/>
      <c r="BH11" s="52"/>
      <c r="BI11" s="8"/>
      <c r="BJ11" s="46"/>
      <c r="BK11" s="51"/>
      <c r="BL11" s="51"/>
      <c r="BM11" s="51"/>
      <c r="BN11" s="52"/>
      <c r="BO11" s="8"/>
      <c r="BP11" s="46"/>
      <c r="BQ11" s="51"/>
      <c r="BR11" s="51"/>
      <c r="BS11" s="51"/>
      <c r="BT11" s="52"/>
      <c r="BU11" s="8"/>
      <c r="BV11" s="46"/>
      <c r="BW11" s="51"/>
      <c r="BX11" s="51"/>
      <c r="BY11" s="51"/>
      <c r="BZ11" s="52"/>
    </row>
    <row r="12" spans="1:78" s="2" customFormat="1" ht="92.4" customHeight="1" x14ac:dyDescent="0.25">
      <c r="A12" s="49" t="s">
        <v>23</v>
      </c>
      <c r="B12" s="50" t="s">
        <v>29</v>
      </c>
      <c r="C12" s="3" t="s">
        <v>43</v>
      </c>
      <c r="D12" s="47" t="s">
        <v>46</v>
      </c>
      <c r="E12" s="47" t="s">
        <v>47</v>
      </c>
      <c r="F12" s="50">
        <v>1</v>
      </c>
      <c r="G12" s="5">
        <v>0</v>
      </c>
      <c r="H12" s="46">
        <f t="shared" ref="H12:H22" si="5">G12/F12</f>
        <v>0</v>
      </c>
      <c r="I12" s="51"/>
      <c r="J12" s="51"/>
      <c r="K12" s="51"/>
      <c r="L12" s="64"/>
      <c r="M12" s="5">
        <v>0</v>
      </c>
      <c r="N12" s="46">
        <f t="shared" si="1"/>
        <v>0</v>
      </c>
      <c r="O12" s="51"/>
      <c r="P12" s="51"/>
      <c r="Q12" s="51"/>
      <c r="R12" s="61"/>
      <c r="S12" s="5">
        <v>0</v>
      </c>
      <c r="T12" s="46">
        <f t="shared" si="2"/>
        <v>0</v>
      </c>
      <c r="U12" s="51"/>
      <c r="V12" s="51"/>
      <c r="W12" s="51"/>
      <c r="X12" s="61"/>
      <c r="Y12" s="5">
        <v>0</v>
      </c>
      <c r="Z12" s="46">
        <f t="shared" si="3"/>
        <v>0</v>
      </c>
      <c r="AA12" s="51"/>
      <c r="AB12" s="51"/>
      <c r="AC12" s="51"/>
      <c r="AD12" s="60"/>
      <c r="AE12" s="5">
        <v>0</v>
      </c>
      <c r="AF12" s="46">
        <v>0</v>
      </c>
      <c r="AG12" s="51"/>
      <c r="AH12" s="51"/>
      <c r="AI12" s="51"/>
      <c r="AJ12" s="60"/>
      <c r="AK12" s="5">
        <v>0</v>
      </c>
      <c r="AL12" s="46">
        <f t="shared" si="4"/>
        <v>0</v>
      </c>
      <c r="AM12" s="51"/>
      <c r="AN12" s="51"/>
      <c r="AO12" s="51"/>
      <c r="AP12" s="60"/>
      <c r="AQ12" s="5"/>
      <c r="AR12" s="46"/>
      <c r="AS12" s="51"/>
      <c r="AT12" s="51"/>
      <c r="AU12" s="51"/>
      <c r="AV12" s="66"/>
      <c r="AW12" s="66"/>
      <c r="AX12" s="46"/>
      <c r="AY12" s="51"/>
      <c r="AZ12" s="51"/>
      <c r="BA12" s="51"/>
      <c r="BB12" s="66"/>
      <c r="BC12" s="5"/>
      <c r="BD12" s="46"/>
      <c r="BE12" s="51"/>
      <c r="BF12" s="51"/>
      <c r="BG12" s="51"/>
      <c r="BH12" s="52"/>
      <c r="BI12" s="5"/>
      <c r="BJ12" s="46"/>
      <c r="BK12" s="51"/>
      <c r="BL12" s="51"/>
      <c r="BM12" s="51"/>
      <c r="BN12" s="52"/>
      <c r="BO12" s="5"/>
      <c r="BP12" s="46"/>
      <c r="BQ12" s="51"/>
      <c r="BR12" s="51"/>
      <c r="BS12" s="51"/>
      <c r="BT12" s="52"/>
      <c r="BU12" s="5"/>
      <c r="BV12" s="46"/>
      <c r="BW12" s="51"/>
      <c r="BX12" s="51"/>
      <c r="BY12" s="51"/>
      <c r="BZ12" s="52"/>
    </row>
    <row r="13" spans="1:78" s="2" customFormat="1" ht="92.4" customHeight="1" x14ac:dyDescent="0.25">
      <c r="A13" s="49" t="s">
        <v>23</v>
      </c>
      <c r="B13" s="50" t="s">
        <v>29</v>
      </c>
      <c r="C13" s="3" t="s">
        <v>43</v>
      </c>
      <c r="D13" s="47" t="s">
        <v>46</v>
      </c>
      <c r="E13" s="47" t="s">
        <v>48</v>
      </c>
      <c r="F13" s="50">
        <v>52</v>
      </c>
      <c r="G13" s="5">
        <v>0</v>
      </c>
      <c r="H13" s="46">
        <f t="shared" si="5"/>
        <v>0</v>
      </c>
      <c r="I13" s="51"/>
      <c r="J13" s="51"/>
      <c r="K13" s="51"/>
      <c r="L13" s="64"/>
      <c r="M13" s="5">
        <v>0</v>
      </c>
      <c r="N13" s="46">
        <f t="shared" si="1"/>
        <v>0</v>
      </c>
      <c r="O13" s="51"/>
      <c r="P13" s="51"/>
      <c r="Q13" s="51"/>
      <c r="R13" s="61"/>
      <c r="S13" s="5">
        <v>0</v>
      </c>
      <c r="T13" s="46">
        <f t="shared" si="2"/>
        <v>0</v>
      </c>
      <c r="U13" s="51"/>
      <c r="V13" s="51"/>
      <c r="W13" s="51"/>
      <c r="X13" s="61"/>
      <c r="Y13" s="5">
        <v>0</v>
      </c>
      <c r="Z13" s="46">
        <f t="shared" si="3"/>
        <v>0</v>
      </c>
      <c r="AA13" s="51"/>
      <c r="AB13" s="51"/>
      <c r="AC13" s="51"/>
      <c r="AD13" s="60"/>
      <c r="AE13" s="5">
        <v>0</v>
      </c>
      <c r="AF13" s="46">
        <v>0</v>
      </c>
      <c r="AG13" s="51"/>
      <c r="AH13" s="51"/>
      <c r="AI13" s="51"/>
      <c r="AJ13" s="60"/>
      <c r="AK13" s="5">
        <v>0</v>
      </c>
      <c r="AL13" s="46">
        <f t="shared" si="4"/>
        <v>0</v>
      </c>
      <c r="AM13" s="51"/>
      <c r="AN13" s="51"/>
      <c r="AO13" s="51"/>
      <c r="AP13" s="60"/>
      <c r="AQ13" s="5"/>
      <c r="AR13" s="46"/>
      <c r="AS13" s="51"/>
      <c r="AT13" s="51"/>
      <c r="AU13" s="51"/>
      <c r="AV13" s="66"/>
      <c r="AW13" s="66"/>
      <c r="AX13" s="46"/>
      <c r="AY13" s="51"/>
      <c r="AZ13" s="51"/>
      <c r="BA13" s="51"/>
      <c r="BB13" s="66"/>
      <c r="BC13" s="5"/>
      <c r="BD13" s="46"/>
      <c r="BE13" s="51"/>
      <c r="BF13" s="51"/>
      <c r="BG13" s="51"/>
      <c r="BH13" s="52"/>
      <c r="BI13" s="5"/>
      <c r="BJ13" s="46"/>
      <c r="BK13" s="51"/>
      <c r="BL13" s="51"/>
      <c r="BM13" s="51"/>
      <c r="BN13" s="52"/>
      <c r="BO13" s="5"/>
      <c r="BP13" s="46"/>
      <c r="BQ13" s="51"/>
      <c r="BR13" s="51"/>
      <c r="BS13" s="51"/>
      <c r="BT13" s="52"/>
      <c r="BU13" s="5"/>
      <c r="BV13" s="46"/>
      <c r="BW13" s="51"/>
      <c r="BX13" s="51"/>
      <c r="BY13" s="51"/>
      <c r="BZ13" s="52"/>
    </row>
    <row r="14" spans="1:78" s="2" customFormat="1" ht="92.4" customHeight="1" x14ac:dyDescent="0.25">
      <c r="A14" s="49" t="s">
        <v>23</v>
      </c>
      <c r="B14" s="50" t="s">
        <v>29</v>
      </c>
      <c r="C14" s="3" t="s">
        <v>43</v>
      </c>
      <c r="D14" s="47" t="s">
        <v>46</v>
      </c>
      <c r="E14" s="47" t="s">
        <v>49</v>
      </c>
      <c r="F14" s="50">
        <v>20</v>
      </c>
      <c r="G14" s="5">
        <v>0</v>
      </c>
      <c r="H14" s="46">
        <f t="shared" si="5"/>
        <v>0</v>
      </c>
      <c r="I14" s="51"/>
      <c r="J14" s="51"/>
      <c r="K14" s="51"/>
      <c r="L14" s="64"/>
      <c r="M14" s="5">
        <v>0</v>
      </c>
      <c r="N14" s="46">
        <f t="shared" si="1"/>
        <v>0</v>
      </c>
      <c r="O14" s="51"/>
      <c r="P14" s="51"/>
      <c r="Q14" s="51"/>
      <c r="R14" s="61"/>
      <c r="S14" s="5">
        <v>0</v>
      </c>
      <c r="T14" s="46">
        <f t="shared" si="2"/>
        <v>0</v>
      </c>
      <c r="U14" s="51"/>
      <c r="V14" s="51"/>
      <c r="W14" s="51"/>
      <c r="X14" s="61"/>
      <c r="Y14" s="5">
        <v>0</v>
      </c>
      <c r="Z14" s="46">
        <f t="shared" si="3"/>
        <v>0</v>
      </c>
      <c r="AA14" s="51"/>
      <c r="AB14" s="51"/>
      <c r="AC14" s="51"/>
      <c r="AD14" s="60"/>
      <c r="AE14" s="5">
        <v>0</v>
      </c>
      <c r="AF14" s="46">
        <v>0</v>
      </c>
      <c r="AG14" s="51"/>
      <c r="AH14" s="51"/>
      <c r="AI14" s="51"/>
      <c r="AJ14" s="60"/>
      <c r="AK14" s="5">
        <v>0</v>
      </c>
      <c r="AL14" s="46">
        <f t="shared" si="4"/>
        <v>0</v>
      </c>
      <c r="AM14" s="51"/>
      <c r="AN14" s="51"/>
      <c r="AO14" s="51"/>
      <c r="AP14" s="60"/>
      <c r="AQ14" s="5"/>
      <c r="AR14" s="46"/>
      <c r="AS14" s="51"/>
      <c r="AT14" s="51"/>
      <c r="AU14" s="51"/>
      <c r="AV14" s="66"/>
      <c r="AW14" s="66"/>
      <c r="AX14" s="46"/>
      <c r="AY14" s="51"/>
      <c r="AZ14" s="51"/>
      <c r="BA14" s="51"/>
      <c r="BB14" s="66"/>
      <c r="BC14" s="5"/>
      <c r="BD14" s="46"/>
      <c r="BE14" s="51"/>
      <c r="BF14" s="51"/>
      <c r="BG14" s="51"/>
      <c r="BH14" s="52"/>
      <c r="BI14" s="5"/>
      <c r="BJ14" s="46"/>
      <c r="BK14" s="51"/>
      <c r="BL14" s="51"/>
      <c r="BM14" s="51"/>
      <c r="BN14" s="52"/>
      <c r="BO14" s="5"/>
      <c r="BP14" s="46"/>
      <c r="BQ14" s="51"/>
      <c r="BR14" s="51"/>
      <c r="BS14" s="51"/>
      <c r="BT14" s="52"/>
      <c r="BU14" s="5"/>
      <c r="BV14" s="46"/>
      <c r="BW14" s="51"/>
      <c r="BX14" s="51"/>
      <c r="BY14" s="51"/>
      <c r="BZ14" s="52"/>
    </row>
    <row r="15" spans="1:78" s="2" customFormat="1" ht="92.4" customHeight="1" x14ac:dyDescent="0.25">
      <c r="A15" s="49" t="s">
        <v>23</v>
      </c>
      <c r="B15" s="50" t="s">
        <v>29</v>
      </c>
      <c r="C15" s="3" t="s">
        <v>43</v>
      </c>
      <c r="D15" s="47" t="s">
        <v>46</v>
      </c>
      <c r="E15" s="47" t="s">
        <v>50</v>
      </c>
      <c r="F15" s="50">
        <v>20</v>
      </c>
      <c r="G15" s="5">
        <v>0</v>
      </c>
      <c r="H15" s="46">
        <f t="shared" si="5"/>
        <v>0</v>
      </c>
      <c r="I15" s="51"/>
      <c r="J15" s="51"/>
      <c r="K15" s="51"/>
      <c r="L15" s="64"/>
      <c r="M15" s="5">
        <v>0</v>
      </c>
      <c r="N15" s="46">
        <f t="shared" si="1"/>
        <v>0</v>
      </c>
      <c r="O15" s="51"/>
      <c r="P15" s="51"/>
      <c r="Q15" s="51"/>
      <c r="R15" s="61"/>
      <c r="S15" s="5">
        <v>0</v>
      </c>
      <c r="T15" s="46">
        <f t="shared" si="2"/>
        <v>0</v>
      </c>
      <c r="U15" s="51"/>
      <c r="V15" s="51"/>
      <c r="W15" s="51"/>
      <c r="X15" s="61"/>
      <c r="Y15" s="5">
        <v>0</v>
      </c>
      <c r="Z15" s="46">
        <f t="shared" si="3"/>
        <v>0</v>
      </c>
      <c r="AA15" s="51"/>
      <c r="AB15" s="51"/>
      <c r="AC15" s="51"/>
      <c r="AD15" s="60"/>
      <c r="AE15" s="5">
        <v>0</v>
      </c>
      <c r="AF15" s="46">
        <v>0</v>
      </c>
      <c r="AG15" s="51"/>
      <c r="AH15" s="51"/>
      <c r="AI15" s="51"/>
      <c r="AJ15" s="60"/>
      <c r="AK15" s="5">
        <v>0</v>
      </c>
      <c r="AL15" s="46">
        <f t="shared" si="4"/>
        <v>0</v>
      </c>
      <c r="AM15" s="51"/>
      <c r="AN15" s="51"/>
      <c r="AO15" s="51"/>
      <c r="AP15" s="60"/>
      <c r="AQ15" s="5"/>
      <c r="AR15" s="46"/>
      <c r="AS15" s="51"/>
      <c r="AT15" s="51"/>
      <c r="AU15" s="51"/>
      <c r="AV15" s="66"/>
      <c r="AW15" s="5"/>
      <c r="AX15" s="46"/>
      <c r="AY15" s="51"/>
      <c r="AZ15" s="51"/>
      <c r="BA15" s="51"/>
      <c r="BB15" s="66"/>
      <c r="BC15" s="5"/>
      <c r="BD15" s="46"/>
      <c r="BE15" s="51"/>
      <c r="BF15" s="51"/>
      <c r="BG15" s="51"/>
      <c r="BH15" s="52"/>
      <c r="BI15" s="5"/>
      <c r="BJ15" s="46"/>
      <c r="BK15" s="51"/>
      <c r="BL15" s="51"/>
      <c r="BM15" s="51"/>
      <c r="BN15" s="52"/>
      <c r="BO15" s="5"/>
      <c r="BP15" s="46"/>
      <c r="BQ15" s="51"/>
      <c r="BR15" s="51"/>
      <c r="BS15" s="51"/>
      <c r="BT15" s="52"/>
      <c r="BU15" s="5"/>
      <c r="BV15" s="46"/>
      <c r="BW15" s="51"/>
      <c r="BX15" s="51"/>
      <c r="BY15" s="51"/>
      <c r="BZ15" s="52"/>
    </row>
    <row r="16" spans="1:78" s="2" customFormat="1" ht="92.4" customHeight="1" x14ac:dyDescent="0.25">
      <c r="A16" s="49" t="s">
        <v>23</v>
      </c>
      <c r="B16" s="50" t="s">
        <v>29</v>
      </c>
      <c r="C16" s="3" t="s">
        <v>43</v>
      </c>
      <c r="D16" s="47" t="s">
        <v>46</v>
      </c>
      <c r="E16" s="47" t="s">
        <v>51</v>
      </c>
      <c r="F16" s="4">
        <v>12960</v>
      </c>
      <c r="G16" s="8">
        <v>0</v>
      </c>
      <c r="H16" s="46">
        <f t="shared" si="5"/>
        <v>0</v>
      </c>
      <c r="I16" s="51"/>
      <c r="J16" s="51"/>
      <c r="K16" s="51"/>
      <c r="L16" s="64"/>
      <c r="M16" s="8">
        <v>0</v>
      </c>
      <c r="N16" s="46">
        <f t="shared" si="1"/>
        <v>0</v>
      </c>
      <c r="O16" s="51"/>
      <c r="P16" s="51"/>
      <c r="Q16" s="51"/>
      <c r="R16" s="61"/>
      <c r="S16" s="8">
        <v>0</v>
      </c>
      <c r="T16" s="46">
        <f t="shared" si="2"/>
        <v>0</v>
      </c>
      <c r="U16" s="51"/>
      <c r="V16" s="51"/>
      <c r="W16" s="51"/>
      <c r="X16" s="61"/>
      <c r="Y16" s="8">
        <v>833</v>
      </c>
      <c r="Z16" s="46">
        <f t="shared" si="3"/>
        <v>6.4274691358024688E-2</v>
      </c>
      <c r="AA16" s="51"/>
      <c r="AB16" s="51"/>
      <c r="AC16" s="51"/>
      <c r="AD16" s="60"/>
      <c r="AE16" s="8">
        <v>1647</v>
      </c>
      <c r="AF16" s="46">
        <v>0.12709999999999999</v>
      </c>
      <c r="AG16" s="51"/>
      <c r="AH16" s="51"/>
      <c r="AI16" s="51"/>
      <c r="AJ16" s="60"/>
      <c r="AK16" s="8">
        <v>2423</v>
      </c>
      <c r="AL16" s="46">
        <f t="shared" si="4"/>
        <v>0.18695987654320986</v>
      </c>
      <c r="AM16" s="51"/>
      <c r="AN16" s="51"/>
      <c r="AO16" s="51"/>
      <c r="AP16" s="60"/>
      <c r="AQ16" s="8"/>
      <c r="AR16" s="46"/>
      <c r="AS16" s="51"/>
      <c r="AT16" s="51"/>
      <c r="AU16" s="51"/>
      <c r="AV16" s="66"/>
      <c r="AW16" s="8"/>
      <c r="AX16" s="46"/>
      <c r="AY16" s="51"/>
      <c r="AZ16" s="51"/>
      <c r="BA16" s="51"/>
      <c r="BB16" s="66"/>
      <c r="BC16" s="8"/>
      <c r="BD16" s="46"/>
      <c r="BE16" s="51"/>
      <c r="BF16" s="51"/>
      <c r="BG16" s="51"/>
      <c r="BH16" s="52"/>
      <c r="BI16" s="8"/>
      <c r="BJ16" s="46"/>
      <c r="BK16" s="51"/>
      <c r="BL16" s="51"/>
      <c r="BM16" s="51"/>
      <c r="BN16" s="52"/>
      <c r="BO16" s="8"/>
      <c r="BP16" s="46"/>
      <c r="BQ16" s="51"/>
      <c r="BR16" s="51"/>
      <c r="BS16" s="51"/>
      <c r="BT16" s="52"/>
      <c r="BU16" s="8"/>
      <c r="BV16" s="46"/>
      <c r="BW16" s="51"/>
      <c r="BX16" s="51"/>
      <c r="BY16" s="51"/>
      <c r="BZ16" s="52"/>
    </row>
    <row r="17" spans="1:78" s="2" customFormat="1" ht="92.4" customHeight="1" x14ac:dyDescent="0.25">
      <c r="A17" s="49" t="s">
        <v>23</v>
      </c>
      <c r="B17" s="50" t="s">
        <v>29</v>
      </c>
      <c r="C17" s="3" t="s">
        <v>43</v>
      </c>
      <c r="D17" s="47" t="s">
        <v>46</v>
      </c>
      <c r="E17" s="47" t="s">
        <v>52</v>
      </c>
      <c r="F17" s="50">
        <v>32</v>
      </c>
      <c r="G17" s="5">
        <v>0</v>
      </c>
      <c r="H17" s="46">
        <f t="shared" si="5"/>
        <v>0</v>
      </c>
      <c r="I17" s="51"/>
      <c r="J17" s="51"/>
      <c r="K17" s="51"/>
      <c r="L17" s="64"/>
      <c r="M17" s="5">
        <v>0</v>
      </c>
      <c r="N17" s="46">
        <f>M17/F17</f>
        <v>0</v>
      </c>
      <c r="O17" s="51"/>
      <c r="P17" s="51"/>
      <c r="Q17" s="51"/>
      <c r="R17" s="61"/>
      <c r="S17" s="5">
        <v>0</v>
      </c>
      <c r="T17" s="46">
        <f t="shared" si="2"/>
        <v>0</v>
      </c>
      <c r="U17" s="51"/>
      <c r="V17" s="51"/>
      <c r="W17" s="51"/>
      <c r="X17" s="61"/>
      <c r="Y17" s="5">
        <v>0</v>
      </c>
      <c r="Z17" s="46">
        <f t="shared" si="3"/>
        <v>0</v>
      </c>
      <c r="AA17" s="51"/>
      <c r="AB17" s="51"/>
      <c r="AC17" s="51"/>
      <c r="AD17" s="60"/>
      <c r="AE17" s="5">
        <v>0</v>
      </c>
      <c r="AF17" s="46">
        <v>0</v>
      </c>
      <c r="AG17" s="51"/>
      <c r="AH17" s="51"/>
      <c r="AI17" s="51"/>
      <c r="AJ17" s="60"/>
      <c r="AK17" s="5">
        <v>0</v>
      </c>
      <c r="AL17" s="46">
        <f t="shared" si="4"/>
        <v>0</v>
      </c>
      <c r="AM17" s="51"/>
      <c r="AN17" s="51"/>
      <c r="AO17" s="51"/>
      <c r="AP17" s="60"/>
      <c r="AQ17" s="5"/>
      <c r="AR17" s="46"/>
      <c r="AS17" s="51"/>
      <c r="AT17" s="51"/>
      <c r="AU17" s="51"/>
      <c r="AV17" s="66"/>
      <c r="AW17" s="5"/>
      <c r="AX17" s="46"/>
      <c r="AY17" s="51"/>
      <c r="AZ17" s="51"/>
      <c r="BA17" s="51"/>
      <c r="BB17" s="66"/>
      <c r="BC17" s="5"/>
      <c r="BD17" s="46"/>
      <c r="BE17" s="51"/>
      <c r="BF17" s="51"/>
      <c r="BG17" s="51"/>
      <c r="BH17" s="52"/>
      <c r="BI17" s="5"/>
      <c r="BJ17" s="46"/>
      <c r="BK17" s="51"/>
      <c r="BL17" s="51"/>
      <c r="BM17" s="51"/>
      <c r="BN17" s="52"/>
      <c r="BO17" s="5"/>
      <c r="BP17" s="46"/>
      <c r="BQ17" s="51"/>
      <c r="BR17" s="51"/>
      <c r="BS17" s="51"/>
      <c r="BT17" s="52"/>
      <c r="BU17" s="5"/>
      <c r="BV17" s="46"/>
      <c r="BW17" s="51"/>
      <c r="BX17" s="51"/>
      <c r="BY17" s="51"/>
      <c r="BZ17" s="52"/>
    </row>
    <row r="18" spans="1:78" s="2" customFormat="1" ht="92.4" customHeight="1" x14ac:dyDescent="0.25">
      <c r="A18" s="49" t="s">
        <v>23</v>
      </c>
      <c r="B18" s="50" t="s">
        <v>29</v>
      </c>
      <c r="C18" s="3" t="s">
        <v>43</v>
      </c>
      <c r="D18" s="47" t="s">
        <v>53</v>
      </c>
      <c r="E18" s="47" t="s">
        <v>47</v>
      </c>
      <c r="F18" s="4">
        <v>1</v>
      </c>
      <c r="G18" s="5">
        <v>0</v>
      </c>
      <c r="H18" s="46">
        <f t="shared" si="5"/>
        <v>0</v>
      </c>
      <c r="I18" s="51"/>
      <c r="J18" s="51"/>
      <c r="K18" s="51"/>
      <c r="L18" s="64"/>
      <c r="M18" s="5">
        <v>0</v>
      </c>
      <c r="N18" s="46">
        <f t="shared" ref="N18:N22" si="6">M18/F18</f>
        <v>0</v>
      </c>
      <c r="O18" s="51"/>
      <c r="P18" s="51"/>
      <c r="Q18" s="51"/>
      <c r="R18" s="61"/>
      <c r="S18" s="5">
        <v>0</v>
      </c>
      <c r="T18" s="46">
        <f t="shared" si="2"/>
        <v>0</v>
      </c>
      <c r="U18" s="51"/>
      <c r="V18" s="51"/>
      <c r="W18" s="51"/>
      <c r="X18" s="61"/>
      <c r="Y18" s="5">
        <v>0</v>
      </c>
      <c r="Z18" s="46">
        <f t="shared" si="3"/>
        <v>0</v>
      </c>
      <c r="AA18" s="51"/>
      <c r="AB18" s="51"/>
      <c r="AC18" s="51"/>
      <c r="AD18" s="60"/>
      <c r="AE18" s="5">
        <v>0</v>
      </c>
      <c r="AF18" s="46">
        <v>0</v>
      </c>
      <c r="AG18" s="51"/>
      <c r="AH18" s="51"/>
      <c r="AI18" s="51"/>
      <c r="AJ18" s="60"/>
      <c r="AK18" s="5">
        <v>0</v>
      </c>
      <c r="AL18" s="46">
        <f t="shared" si="4"/>
        <v>0</v>
      </c>
      <c r="AM18" s="51"/>
      <c r="AN18" s="51"/>
      <c r="AO18" s="51"/>
      <c r="AP18" s="60"/>
      <c r="AQ18" s="5"/>
      <c r="AR18" s="46"/>
      <c r="AS18" s="51"/>
      <c r="AT18" s="51"/>
      <c r="AU18" s="51"/>
      <c r="AV18" s="66"/>
      <c r="AW18" s="5"/>
      <c r="AX18" s="46"/>
      <c r="AY18" s="51"/>
      <c r="AZ18" s="51"/>
      <c r="BA18" s="51"/>
      <c r="BB18" s="66"/>
      <c r="BC18" s="5"/>
      <c r="BD18" s="46"/>
      <c r="BE18" s="51"/>
      <c r="BF18" s="51"/>
      <c r="BG18" s="51"/>
      <c r="BH18" s="52"/>
      <c r="BI18" s="5"/>
      <c r="BJ18" s="46"/>
      <c r="BK18" s="51"/>
      <c r="BL18" s="51"/>
      <c r="BM18" s="51"/>
      <c r="BN18" s="52"/>
      <c r="BO18" s="5"/>
      <c r="BP18" s="46"/>
      <c r="BQ18" s="51"/>
      <c r="BR18" s="51"/>
      <c r="BS18" s="51"/>
      <c r="BT18" s="52"/>
      <c r="BU18" s="5"/>
      <c r="BV18" s="46"/>
      <c r="BW18" s="51"/>
      <c r="BX18" s="51"/>
      <c r="BY18" s="51"/>
      <c r="BZ18" s="52"/>
    </row>
    <row r="19" spans="1:78" s="2" customFormat="1" ht="58.5" customHeight="1" x14ac:dyDescent="0.25">
      <c r="A19" s="49" t="s">
        <v>23</v>
      </c>
      <c r="B19" s="50" t="s">
        <v>29</v>
      </c>
      <c r="C19" s="3" t="s">
        <v>43</v>
      </c>
      <c r="D19" s="47" t="s">
        <v>53</v>
      </c>
      <c r="E19" s="47" t="s">
        <v>54</v>
      </c>
      <c r="F19" s="4">
        <v>5000000</v>
      </c>
      <c r="G19" s="9">
        <v>0</v>
      </c>
      <c r="H19" s="46">
        <f t="shared" si="5"/>
        <v>0</v>
      </c>
      <c r="I19" s="51"/>
      <c r="J19" s="51"/>
      <c r="K19" s="51"/>
      <c r="L19" s="64"/>
      <c r="M19" s="9">
        <v>0</v>
      </c>
      <c r="N19" s="46">
        <f t="shared" si="6"/>
        <v>0</v>
      </c>
      <c r="O19" s="51"/>
      <c r="P19" s="51"/>
      <c r="Q19" s="51"/>
      <c r="R19" s="61"/>
      <c r="S19" s="9">
        <v>0</v>
      </c>
      <c r="T19" s="46">
        <f t="shared" si="2"/>
        <v>0</v>
      </c>
      <c r="U19" s="51"/>
      <c r="V19" s="51"/>
      <c r="W19" s="51"/>
      <c r="X19" s="61"/>
      <c r="Y19" s="9">
        <v>0</v>
      </c>
      <c r="Z19" s="46">
        <f t="shared" si="3"/>
        <v>0</v>
      </c>
      <c r="AA19" s="51"/>
      <c r="AB19" s="51"/>
      <c r="AC19" s="51"/>
      <c r="AD19" s="60"/>
      <c r="AE19" s="9">
        <v>244705.47</v>
      </c>
      <c r="AF19" s="46">
        <v>4.8899999999999999E-2</v>
      </c>
      <c r="AG19" s="51"/>
      <c r="AH19" s="51"/>
      <c r="AI19" s="51"/>
      <c r="AJ19" s="60"/>
      <c r="AK19" s="9">
        <v>1834635.47</v>
      </c>
      <c r="AL19" s="46">
        <f t="shared" si="4"/>
        <v>0.36692709400000001</v>
      </c>
      <c r="AM19" s="51"/>
      <c r="AN19" s="51"/>
      <c r="AO19" s="51"/>
      <c r="AP19" s="60"/>
      <c r="AQ19" s="9"/>
      <c r="AR19" s="46"/>
      <c r="AS19" s="51"/>
      <c r="AT19" s="51"/>
      <c r="AU19" s="51"/>
      <c r="AV19" s="66"/>
      <c r="AW19" s="9"/>
      <c r="AX19" s="46"/>
      <c r="AY19" s="51"/>
      <c r="AZ19" s="51"/>
      <c r="BA19" s="51"/>
      <c r="BB19" s="66"/>
      <c r="BC19" s="9"/>
      <c r="BD19" s="46"/>
      <c r="BE19" s="51"/>
      <c r="BF19" s="51"/>
      <c r="BG19" s="51"/>
      <c r="BH19" s="52"/>
      <c r="BI19" s="9"/>
      <c r="BJ19" s="46"/>
      <c r="BK19" s="51"/>
      <c r="BL19" s="51"/>
      <c r="BM19" s="51"/>
      <c r="BN19" s="52"/>
      <c r="BO19" s="9"/>
      <c r="BP19" s="46"/>
      <c r="BQ19" s="51"/>
      <c r="BR19" s="51"/>
      <c r="BS19" s="51"/>
      <c r="BT19" s="52"/>
      <c r="BU19" s="9"/>
      <c r="BV19" s="46"/>
      <c r="BW19" s="51"/>
      <c r="BX19" s="51"/>
      <c r="BY19" s="51"/>
      <c r="BZ19" s="52"/>
    </row>
    <row r="20" spans="1:78" s="2" customFormat="1" ht="57.75" customHeight="1" x14ac:dyDescent="0.25">
      <c r="A20" s="49" t="s">
        <v>23</v>
      </c>
      <c r="B20" s="50" t="s">
        <v>29</v>
      </c>
      <c r="C20" s="3" t="s">
        <v>43</v>
      </c>
      <c r="D20" s="47" t="s">
        <v>53</v>
      </c>
      <c r="E20" s="47" t="s">
        <v>55</v>
      </c>
      <c r="F20" s="4">
        <v>283000</v>
      </c>
      <c r="G20" s="5">
        <v>0</v>
      </c>
      <c r="H20" s="46">
        <f t="shared" si="5"/>
        <v>0</v>
      </c>
      <c r="I20" s="51"/>
      <c r="J20" s="51"/>
      <c r="K20" s="51"/>
      <c r="L20" s="64"/>
      <c r="M20" s="5">
        <v>0</v>
      </c>
      <c r="N20" s="46">
        <f t="shared" si="6"/>
        <v>0</v>
      </c>
      <c r="O20" s="51"/>
      <c r="P20" s="51"/>
      <c r="Q20" s="51"/>
      <c r="R20" s="61"/>
      <c r="S20" s="5">
        <v>0</v>
      </c>
      <c r="T20" s="46">
        <f t="shared" si="2"/>
        <v>0</v>
      </c>
      <c r="U20" s="51"/>
      <c r="V20" s="51"/>
      <c r="W20" s="51"/>
      <c r="X20" s="61"/>
      <c r="Y20" s="5">
        <v>0</v>
      </c>
      <c r="Z20" s="46">
        <f t="shared" si="3"/>
        <v>0</v>
      </c>
      <c r="AA20" s="51"/>
      <c r="AB20" s="51"/>
      <c r="AC20" s="51"/>
      <c r="AD20" s="60"/>
      <c r="AE20" s="5">
        <v>0</v>
      </c>
      <c r="AF20" s="46">
        <v>0</v>
      </c>
      <c r="AG20" s="51"/>
      <c r="AH20" s="51"/>
      <c r="AI20" s="51"/>
      <c r="AJ20" s="60"/>
      <c r="AK20" s="5">
        <v>0</v>
      </c>
      <c r="AL20" s="46">
        <f t="shared" si="4"/>
        <v>0</v>
      </c>
      <c r="AM20" s="51"/>
      <c r="AN20" s="51"/>
      <c r="AO20" s="51"/>
      <c r="AP20" s="60"/>
      <c r="AQ20" s="5"/>
      <c r="AR20" s="46"/>
      <c r="AS20" s="51"/>
      <c r="AT20" s="51"/>
      <c r="AU20" s="51"/>
      <c r="AV20" s="66"/>
      <c r="AW20" s="5"/>
      <c r="AX20" s="46"/>
      <c r="AY20" s="51"/>
      <c r="AZ20" s="51"/>
      <c r="BA20" s="51"/>
      <c r="BB20" s="66"/>
      <c r="BC20" s="5"/>
      <c r="BD20" s="46"/>
      <c r="BE20" s="51"/>
      <c r="BF20" s="51"/>
      <c r="BG20" s="51"/>
      <c r="BH20" s="52"/>
      <c r="BI20" s="5"/>
      <c r="BJ20" s="46"/>
      <c r="BK20" s="51"/>
      <c r="BL20" s="51"/>
      <c r="BM20" s="51"/>
      <c r="BN20" s="52"/>
      <c r="BO20" s="5"/>
      <c r="BP20" s="46"/>
      <c r="BQ20" s="51"/>
      <c r="BR20" s="51"/>
      <c r="BS20" s="51"/>
      <c r="BT20" s="52"/>
      <c r="BU20" s="5"/>
      <c r="BV20" s="46"/>
      <c r="BW20" s="51"/>
      <c r="BX20" s="51"/>
      <c r="BY20" s="51"/>
      <c r="BZ20" s="52"/>
    </row>
    <row r="21" spans="1:78" s="2" customFormat="1" ht="54" customHeight="1" x14ac:dyDescent="0.25">
      <c r="A21" s="49" t="s">
        <v>23</v>
      </c>
      <c r="B21" s="50" t="s">
        <v>29</v>
      </c>
      <c r="C21" s="3" t="s">
        <v>43</v>
      </c>
      <c r="D21" s="47" t="s">
        <v>53</v>
      </c>
      <c r="E21" s="47" t="s">
        <v>56</v>
      </c>
      <c r="F21" s="4">
        <v>5000000</v>
      </c>
      <c r="G21" s="9">
        <v>0</v>
      </c>
      <c r="H21" s="46">
        <f t="shared" si="5"/>
        <v>0</v>
      </c>
      <c r="I21" s="51"/>
      <c r="J21" s="51"/>
      <c r="K21" s="51"/>
      <c r="L21" s="64"/>
      <c r="M21" s="9">
        <v>0</v>
      </c>
      <c r="N21" s="46">
        <f t="shared" si="6"/>
        <v>0</v>
      </c>
      <c r="O21" s="51"/>
      <c r="P21" s="51"/>
      <c r="Q21" s="51"/>
      <c r="R21" s="61"/>
      <c r="S21" s="9">
        <v>0</v>
      </c>
      <c r="T21" s="46">
        <f t="shared" si="2"/>
        <v>0</v>
      </c>
      <c r="U21" s="51"/>
      <c r="V21" s="51"/>
      <c r="W21" s="51"/>
      <c r="X21" s="61"/>
      <c r="Y21" s="9">
        <v>34421.339999999997</v>
      </c>
      <c r="Z21" s="46">
        <f t="shared" si="3"/>
        <v>6.8842679999999989E-3</v>
      </c>
      <c r="AA21" s="51"/>
      <c r="AB21" s="51"/>
      <c r="AC21" s="51"/>
      <c r="AD21" s="60"/>
      <c r="AE21" s="9">
        <v>101437.34</v>
      </c>
      <c r="AF21" s="46">
        <v>2.0299999999999999E-2</v>
      </c>
      <c r="AG21" s="51"/>
      <c r="AH21" s="51"/>
      <c r="AI21" s="51"/>
      <c r="AJ21" s="60"/>
      <c r="AK21" s="10">
        <v>102037.34</v>
      </c>
      <c r="AL21" s="46">
        <f t="shared" si="4"/>
        <v>2.0407467999999998E-2</v>
      </c>
      <c r="AM21" s="51"/>
      <c r="AN21" s="51"/>
      <c r="AO21" s="51"/>
      <c r="AP21" s="60"/>
      <c r="AQ21" s="9"/>
      <c r="AR21" s="46"/>
      <c r="AS21" s="51"/>
      <c r="AT21" s="51"/>
      <c r="AU21" s="51"/>
      <c r="AV21" s="66"/>
      <c r="AW21" s="9"/>
      <c r="AX21" s="46"/>
      <c r="AY21" s="51"/>
      <c r="AZ21" s="51"/>
      <c r="BA21" s="51"/>
      <c r="BB21" s="66"/>
      <c r="BC21" s="9"/>
      <c r="BD21" s="46"/>
      <c r="BE21" s="51"/>
      <c r="BF21" s="51"/>
      <c r="BG21" s="51"/>
      <c r="BH21" s="52"/>
      <c r="BI21" s="9"/>
      <c r="BJ21" s="46"/>
      <c r="BK21" s="51"/>
      <c r="BL21" s="51"/>
      <c r="BM21" s="51"/>
      <c r="BN21" s="52"/>
      <c r="BO21" s="9"/>
      <c r="BP21" s="46"/>
      <c r="BQ21" s="51"/>
      <c r="BR21" s="51"/>
      <c r="BS21" s="51"/>
      <c r="BT21" s="52"/>
      <c r="BU21" s="9"/>
      <c r="BV21" s="46"/>
      <c r="BW21" s="51"/>
      <c r="BX21" s="51"/>
      <c r="BY21" s="51"/>
      <c r="BZ21" s="52"/>
    </row>
    <row r="22" spans="1:78" s="2" customFormat="1" ht="75.75" customHeight="1" x14ac:dyDescent="0.25">
      <c r="A22" s="49" t="s">
        <v>23</v>
      </c>
      <c r="B22" s="50" t="s">
        <v>41</v>
      </c>
      <c r="C22" s="3" t="s">
        <v>43</v>
      </c>
      <c r="D22" s="47"/>
      <c r="E22" s="47" t="s">
        <v>57</v>
      </c>
      <c r="F22" s="11">
        <v>0.25</v>
      </c>
      <c r="G22" s="46">
        <v>0</v>
      </c>
      <c r="H22" s="46">
        <f t="shared" si="5"/>
        <v>0</v>
      </c>
      <c r="I22" s="51"/>
      <c r="J22" s="51"/>
      <c r="K22" s="51"/>
      <c r="L22" s="64"/>
      <c r="M22" s="46">
        <v>0</v>
      </c>
      <c r="N22" s="46">
        <f t="shared" si="6"/>
        <v>0</v>
      </c>
      <c r="O22" s="51"/>
      <c r="P22" s="51"/>
      <c r="Q22" s="51"/>
      <c r="R22" s="61"/>
      <c r="S22" s="46">
        <v>0</v>
      </c>
      <c r="T22" s="46">
        <f t="shared" si="2"/>
        <v>0</v>
      </c>
      <c r="U22" s="51"/>
      <c r="V22" s="51"/>
      <c r="W22" s="51"/>
      <c r="X22" s="61"/>
      <c r="Y22" s="12">
        <v>10</v>
      </c>
      <c r="Z22" s="46">
        <f t="shared" si="3"/>
        <v>40</v>
      </c>
      <c r="AA22" s="51"/>
      <c r="AB22" s="51"/>
      <c r="AC22" s="51"/>
      <c r="AD22" s="60"/>
      <c r="AE22" s="50">
        <v>17.5</v>
      </c>
      <c r="AF22" s="46">
        <f t="shared" ref="AF22:AF34" si="7">AE22/F22</f>
        <v>70</v>
      </c>
      <c r="AG22" s="51"/>
      <c r="AH22" s="51"/>
      <c r="AI22" s="51"/>
      <c r="AJ22" s="60"/>
      <c r="AK22" s="50">
        <v>25</v>
      </c>
      <c r="AL22" s="46">
        <f t="shared" si="4"/>
        <v>100</v>
      </c>
      <c r="AM22" s="51"/>
      <c r="AN22" s="51"/>
      <c r="AO22" s="51"/>
      <c r="AP22" s="60"/>
      <c r="AQ22" s="46"/>
      <c r="AR22" s="46"/>
      <c r="AS22" s="51"/>
      <c r="AT22" s="51"/>
      <c r="AU22" s="51"/>
      <c r="AV22" s="66"/>
      <c r="AW22" s="46"/>
      <c r="AX22" s="46"/>
      <c r="AY22" s="51"/>
      <c r="AZ22" s="51"/>
      <c r="BA22" s="51"/>
      <c r="BB22" s="66"/>
      <c r="BC22" s="46"/>
      <c r="BD22" s="46"/>
      <c r="BE22" s="51"/>
      <c r="BF22" s="51"/>
      <c r="BG22" s="51"/>
      <c r="BH22" s="52"/>
      <c r="BI22" s="46"/>
      <c r="BJ22" s="46"/>
      <c r="BK22" s="51"/>
      <c r="BL22" s="51"/>
      <c r="BM22" s="51"/>
      <c r="BN22" s="52"/>
      <c r="BO22" s="46"/>
      <c r="BP22" s="46"/>
      <c r="BQ22" s="51"/>
      <c r="BR22" s="51"/>
      <c r="BS22" s="51"/>
      <c r="BT22" s="52"/>
      <c r="BU22" s="46"/>
      <c r="BV22" s="46"/>
      <c r="BW22" s="51"/>
      <c r="BX22" s="51"/>
      <c r="BY22" s="51"/>
      <c r="BZ22" s="52"/>
    </row>
    <row r="23" spans="1:78" s="2" customFormat="1" ht="92.4" customHeight="1" x14ac:dyDescent="0.25">
      <c r="A23" s="49" t="s">
        <v>58</v>
      </c>
      <c r="B23" s="50" t="s">
        <v>29</v>
      </c>
      <c r="C23" s="3" t="s">
        <v>59</v>
      </c>
      <c r="D23" s="47" t="s">
        <v>60</v>
      </c>
      <c r="E23" s="47" t="s">
        <v>61</v>
      </c>
      <c r="F23" s="8">
        <v>120000</v>
      </c>
      <c r="G23" s="5">
        <v>140</v>
      </c>
      <c r="H23" s="13">
        <f>G23/F23</f>
        <v>1.1666666666666668E-3</v>
      </c>
      <c r="I23" s="51">
        <v>0</v>
      </c>
      <c r="J23" s="51">
        <v>0</v>
      </c>
      <c r="K23" s="51">
        <v>0</v>
      </c>
      <c r="L23" s="61" t="s">
        <v>174</v>
      </c>
      <c r="M23" s="5">
        <v>180</v>
      </c>
      <c r="N23" s="13">
        <f>M23/F23</f>
        <v>1.5E-3</v>
      </c>
      <c r="O23" s="51">
        <v>0.05</v>
      </c>
      <c r="P23" s="51">
        <v>4.4999999999999997E-3</v>
      </c>
      <c r="Q23" s="51">
        <v>2.4E-2</v>
      </c>
      <c r="R23" s="61" t="s">
        <v>62</v>
      </c>
      <c r="S23" s="5">
        <v>1992</v>
      </c>
      <c r="T23" s="46">
        <f>S23/F23</f>
        <v>1.66E-2</v>
      </c>
      <c r="U23" s="51">
        <v>0.01</v>
      </c>
      <c r="V23" s="51">
        <v>6.6E-3</v>
      </c>
      <c r="W23" s="51">
        <v>3.4000000000000002E-2</v>
      </c>
      <c r="X23" s="61" t="s">
        <v>175</v>
      </c>
      <c r="Y23" s="8">
        <v>2241</v>
      </c>
      <c r="Z23" s="13">
        <f>Y23/F23</f>
        <v>1.8675000000000001E-2</v>
      </c>
      <c r="AA23" s="51">
        <v>0.13</v>
      </c>
      <c r="AB23" s="51">
        <v>1.11E-2</v>
      </c>
      <c r="AC23" s="51">
        <v>4.3999999999999997E-2</v>
      </c>
      <c r="AD23" s="61" t="s">
        <v>63</v>
      </c>
      <c r="AE23" s="5">
        <v>2241</v>
      </c>
      <c r="AF23" s="13">
        <f t="shared" si="7"/>
        <v>1.8675000000000001E-2</v>
      </c>
      <c r="AG23" s="51">
        <v>0.14000000000000001</v>
      </c>
      <c r="AH23" s="51">
        <v>1.7899999999999999E-2</v>
      </c>
      <c r="AI23" s="51">
        <v>0.1</v>
      </c>
      <c r="AJ23" s="61" t="s">
        <v>64</v>
      </c>
      <c r="AK23" s="8">
        <v>3625</v>
      </c>
      <c r="AL23" s="13">
        <f>AK23/F23</f>
        <v>3.0208333333333334E-2</v>
      </c>
      <c r="AM23" s="51">
        <v>0.35</v>
      </c>
      <c r="AN23" s="51">
        <v>2.7900000000000001E-2</v>
      </c>
      <c r="AO23" s="51">
        <v>0.17799999999999999</v>
      </c>
      <c r="AP23" s="61" t="s">
        <v>65</v>
      </c>
      <c r="AQ23" s="8"/>
      <c r="AR23" s="46"/>
      <c r="AS23" s="51"/>
      <c r="AT23" s="51"/>
      <c r="AU23" s="51"/>
      <c r="AV23" s="61"/>
      <c r="AW23" s="5"/>
      <c r="AX23" s="13"/>
      <c r="AY23" s="51"/>
      <c r="AZ23" s="51"/>
      <c r="BA23" s="61"/>
      <c r="BB23" s="52"/>
      <c r="BC23" s="5"/>
      <c r="BD23" s="13"/>
      <c r="BE23" s="51"/>
      <c r="BF23" s="51"/>
      <c r="BG23" s="51"/>
      <c r="BH23" s="52"/>
      <c r="BI23" s="5"/>
      <c r="BJ23" s="13"/>
      <c r="BK23" s="51"/>
      <c r="BL23" s="51"/>
      <c r="BM23" s="51"/>
      <c r="BN23" s="52"/>
      <c r="BO23" s="5"/>
      <c r="BP23" s="13"/>
      <c r="BQ23" s="51"/>
      <c r="BR23" s="51"/>
      <c r="BS23" s="51"/>
      <c r="BT23" s="52"/>
      <c r="BU23" s="5"/>
      <c r="BV23" s="13"/>
      <c r="BW23" s="51"/>
      <c r="BX23" s="51"/>
      <c r="BY23" s="51"/>
      <c r="BZ23" s="52"/>
    </row>
    <row r="24" spans="1:78" s="39" customFormat="1" ht="92.4" customHeight="1" x14ac:dyDescent="0.25">
      <c r="A24" s="41" t="s">
        <v>58</v>
      </c>
      <c r="B24" s="31" t="s">
        <v>29</v>
      </c>
      <c r="C24" s="32" t="s">
        <v>59</v>
      </c>
      <c r="D24" s="33" t="s">
        <v>66</v>
      </c>
      <c r="E24" s="33" t="s">
        <v>67</v>
      </c>
      <c r="F24" s="34">
        <v>3050000</v>
      </c>
      <c r="G24" s="35">
        <v>0</v>
      </c>
      <c r="H24" s="36">
        <f t="shared" ref="H24:H31" si="8">G24/F24</f>
        <v>0</v>
      </c>
      <c r="I24" s="51"/>
      <c r="J24" s="51"/>
      <c r="K24" s="51"/>
      <c r="L24" s="61"/>
      <c r="M24" s="34">
        <v>237386</v>
      </c>
      <c r="N24" s="36">
        <f>M24/F24</f>
        <v>7.7831475409836065E-2</v>
      </c>
      <c r="O24" s="51"/>
      <c r="P24" s="51"/>
      <c r="Q24" s="51"/>
      <c r="R24" s="61"/>
      <c r="S24" s="34">
        <v>19000</v>
      </c>
      <c r="T24" s="37">
        <f>S24/F24</f>
        <v>6.2295081967213119E-3</v>
      </c>
      <c r="U24" s="51"/>
      <c r="V24" s="51"/>
      <c r="W24" s="51"/>
      <c r="X24" s="61"/>
      <c r="Y24" s="34">
        <v>575890</v>
      </c>
      <c r="Z24" s="36">
        <f>Y24/F24</f>
        <v>0.18881639344262294</v>
      </c>
      <c r="AA24" s="51"/>
      <c r="AB24" s="51"/>
      <c r="AC24" s="51"/>
      <c r="AD24" s="61"/>
      <c r="AE24" s="35">
        <v>590400</v>
      </c>
      <c r="AF24" s="36">
        <f t="shared" si="7"/>
        <v>0.19357377049180327</v>
      </c>
      <c r="AG24" s="51"/>
      <c r="AH24" s="51"/>
      <c r="AI24" s="51"/>
      <c r="AJ24" s="60"/>
      <c r="AK24" s="34">
        <v>1544990</v>
      </c>
      <c r="AL24" s="36">
        <f>AK24/F24</f>
        <v>0.50655409836065579</v>
      </c>
      <c r="AM24" s="51"/>
      <c r="AN24" s="51"/>
      <c r="AO24" s="51"/>
      <c r="AP24" s="60"/>
      <c r="AQ24" s="38"/>
      <c r="AR24" s="37"/>
      <c r="AS24" s="51"/>
      <c r="AT24" s="51"/>
      <c r="AU24" s="51"/>
      <c r="AV24" s="60"/>
      <c r="AW24" s="35"/>
      <c r="AX24" s="36"/>
      <c r="AY24" s="51"/>
      <c r="AZ24" s="51"/>
      <c r="BA24" s="60"/>
      <c r="BB24" s="52"/>
      <c r="BC24" s="35"/>
      <c r="BD24" s="36"/>
      <c r="BE24" s="51"/>
      <c r="BF24" s="51"/>
      <c r="BG24" s="51"/>
      <c r="BH24" s="52"/>
      <c r="BI24" s="35"/>
      <c r="BJ24" s="36"/>
      <c r="BK24" s="51"/>
      <c r="BL24" s="51"/>
      <c r="BM24" s="51"/>
      <c r="BN24" s="52"/>
      <c r="BO24" s="35"/>
      <c r="BP24" s="36"/>
      <c r="BQ24" s="51"/>
      <c r="BR24" s="51"/>
      <c r="BS24" s="51"/>
      <c r="BT24" s="52"/>
      <c r="BU24" s="35"/>
      <c r="BV24" s="36"/>
      <c r="BW24" s="51"/>
      <c r="BX24" s="51"/>
      <c r="BY24" s="51"/>
      <c r="BZ24" s="52"/>
    </row>
    <row r="25" spans="1:78" s="2" customFormat="1" ht="57.75" customHeight="1" x14ac:dyDescent="0.25">
      <c r="A25" s="49" t="s">
        <v>58</v>
      </c>
      <c r="B25" s="50" t="s">
        <v>41</v>
      </c>
      <c r="C25" s="3" t="s">
        <v>59</v>
      </c>
      <c r="D25" s="47"/>
      <c r="E25" s="47" t="s">
        <v>176</v>
      </c>
      <c r="F25" s="4">
        <v>6100000</v>
      </c>
      <c r="G25" s="5">
        <v>0</v>
      </c>
      <c r="H25" s="13">
        <f t="shared" si="8"/>
        <v>0</v>
      </c>
      <c r="I25" s="51"/>
      <c r="J25" s="51"/>
      <c r="K25" s="51"/>
      <c r="L25" s="61"/>
      <c r="M25" s="14">
        <v>237386</v>
      </c>
      <c r="N25" s="13">
        <f>M25/F25</f>
        <v>3.8915737704918033E-2</v>
      </c>
      <c r="O25" s="51"/>
      <c r="P25" s="51"/>
      <c r="Q25" s="51"/>
      <c r="R25" s="61"/>
      <c r="S25" s="14">
        <v>190000</v>
      </c>
      <c r="T25" s="46">
        <f t="shared" ref="T25:T26" si="9">S25/F25</f>
        <v>3.1147540983606559E-2</v>
      </c>
      <c r="U25" s="51"/>
      <c r="V25" s="51"/>
      <c r="W25" s="51"/>
      <c r="X25" s="61"/>
      <c r="Y25" s="4">
        <v>214890</v>
      </c>
      <c r="Z25" s="13">
        <f>Y25/F25</f>
        <v>3.5227868852459016E-2</v>
      </c>
      <c r="AA25" s="51"/>
      <c r="AB25" s="51"/>
      <c r="AC25" s="51"/>
      <c r="AD25" s="61"/>
      <c r="AE25" s="4">
        <v>590400</v>
      </c>
      <c r="AF25" s="13">
        <f t="shared" si="7"/>
        <v>9.6786885245901635E-2</v>
      </c>
      <c r="AG25" s="51"/>
      <c r="AH25" s="51"/>
      <c r="AI25" s="51"/>
      <c r="AJ25" s="60"/>
      <c r="AK25" s="4">
        <v>1544990</v>
      </c>
      <c r="AL25" s="13">
        <f>AK25/F25</f>
        <v>0.2532770491803279</v>
      </c>
      <c r="AM25" s="51"/>
      <c r="AN25" s="51"/>
      <c r="AO25" s="51"/>
      <c r="AP25" s="60"/>
      <c r="AQ25" s="8"/>
      <c r="AR25" s="46"/>
      <c r="AS25" s="51"/>
      <c r="AT25" s="51"/>
      <c r="AU25" s="51"/>
      <c r="AV25" s="60"/>
      <c r="AW25" s="5"/>
      <c r="AX25" s="46"/>
      <c r="AY25" s="51"/>
      <c r="AZ25" s="51"/>
      <c r="BA25" s="60"/>
      <c r="BB25" s="52"/>
      <c r="BC25" s="5"/>
      <c r="BD25" s="46"/>
      <c r="BE25" s="51"/>
      <c r="BF25" s="51"/>
      <c r="BG25" s="51"/>
      <c r="BH25" s="52"/>
      <c r="BI25" s="5"/>
      <c r="BJ25" s="46"/>
      <c r="BK25" s="51"/>
      <c r="BL25" s="51"/>
      <c r="BM25" s="51"/>
      <c r="BN25" s="52"/>
      <c r="BO25" s="5"/>
      <c r="BP25" s="46"/>
      <c r="BQ25" s="51"/>
      <c r="BR25" s="51"/>
      <c r="BS25" s="51"/>
      <c r="BT25" s="52"/>
      <c r="BU25" s="5"/>
      <c r="BV25" s="46"/>
      <c r="BW25" s="51"/>
      <c r="BX25" s="51"/>
      <c r="BY25" s="51"/>
      <c r="BZ25" s="52"/>
    </row>
    <row r="26" spans="1:78" s="2" customFormat="1" ht="70.5" customHeight="1" x14ac:dyDescent="0.25">
      <c r="A26" s="49" t="s">
        <v>58</v>
      </c>
      <c r="B26" s="50" t="s">
        <v>41</v>
      </c>
      <c r="C26" s="3" t="s">
        <v>59</v>
      </c>
      <c r="D26" s="47" t="s">
        <v>68</v>
      </c>
      <c r="E26" s="47" t="s">
        <v>69</v>
      </c>
      <c r="F26" s="4">
        <v>45000</v>
      </c>
      <c r="G26" s="5">
        <v>140</v>
      </c>
      <c r="H26" s="13">
        <f t="shared" si="8"/>
        <v>3.1111111111111109E-3</v>
      </c>
      <c r="I26" s="51"/>
      <c r="J26" s="51"/>
      <c r="K26" s="51"/>
      <c r="L26" s="61"/>
      <c r="M26" s="5">
        <v>180</v>
      </c>
      <c r="N26" s="13">
        <f>M26/F26</f>
        <v>4.0000000000000001E-3</v>
      </c>
      <c r="O26" s="51"/>
      <c r="P26" s="51"/>
      <c r="Q26" s="51"/>
      <c r="R26" s="61"/>
      <c r="S26" s="5">
        <v>1992</v>
      </c>
      <c r="T26" s="46">
        <f t="shared" si="9"/>
        <v>4.4266666666666669E-2</v>
      </c>
      <c r="U26" s="51"/>
      <c r="V26" s="51"/>
      <c r="W26" s="51"/>
      <c r="X26" s="61"/>
      <c r="Y26" s="4">
        <v>2441</v>
      </c>
      <c r="Z26" s="13">
        <f>Y26/F26</f>
        <v>5.4244444444444442E-2</v>
      </c>
      <c r="AA26" s="51"/>
      <c r="AB26" s="51"/>
      <c r="AC26" s="51"/>
      <c r="AD26" s="61"/>
      <c r="AE26" s="4">
        <v>4573</v>
      </c>
      <c r="AF26" s="13">
        <f t="shared" si="7"/>
        <v>0.10162222222222222</v>
      </c>
      <c r="AG26" s="51"/>
      <c r="AH26" s="51"/>
      <c r="AI26" s="51"/>
      <c r="AJ26" s="60"/>
      <c r="AK26" s="4">
        <v>3278</v>
      </c>
      <c r="AL26" s="13">
        <f>AK26/F26</f>
        <v>7.2844444444444448E-2</v>
      </c>
      <c r="AM26" s="51"/>
      <c r="AN26" s="51"/>
      <c r="AO26" s="51"/>
      <c r="AP26" s="60"/>
      <c r="AQ26" s="8"/>
      <c r="AR26" s="46"/>
      <c r="AS26" s="51"/>
      <c r="AT26" s="51"/>
      <c r="AU26" s="51"/>
      <c r="AV26" s="60"/>
      <c r="AW26" s="5"/>
      <c r="AX26" s="46"/>
      <c r="AY26" s="51"/>
      <c r="AZ26" s="51"/>
      <c r="BA26" s="60"/>
      <c r="BB26" s="52"/>
      <c r="BC26" s="5"/>
      <c r="BD26" s="46"/>
      <c r="BE26" s="51"/>
      <c r="BF26" s="51"/>
      <c r="BG26" s="51"/>
      <c r="BH26" s="52"/>
      <c r="BI26" s="5"/>
      <c r="BJ26" s="46"/>
      <c r="BK26" s="51"/>
      <c r="BL26" s="51"/>
      <c r="BM26" s="51"/>
      <c r="BN26" s="52"/>
      <c r="BO26" s="5"/>
      <c r="BP26" s="46"/>
      <c r="BQ26" s="51"/>
      <c r="BR26" s="51"/>
      <c r="BS26" s="51"/>
      <c r="BT26" s="52"/>
      <c r="BU26" s="5"/>
      <c r="BV26" s="46"/>
      <c r="BW26" s="51"/>
      <c r="BX26" s="51"/>
      <c r="BY26" s="51"/>
      <c r="BZ26" s="52"/>
    </row>
    <row r="27" spans="1:78" s="2" customFormat="1" ht="92.4" customHeight="1" x14ac:dyDescent="0.25">
      <c r="A27" s="49" t="s">
        <v>70</v>
      </c>
      <c r="B27" s="50" t="s">
        <v>29</v>
      </c>
      <c r="C27" s="3" t="s">
        <v>71</v>
      </c>
      <c r="D27" s="47" t="s">
        <v>72</v>
      </c>
      <c r="E27" s="47" t="s">
        <v>73</v>
      </c>
      <c r="F27" s="4">
        <v>2</v>
      </c>
      <c r="G27" s="5">
        <v>0</v>
      </c>
      <c r="H27" s="46">
        <f t="shared" si="8"/>
        <v>0</v>
      </c>
      <c r="I27" s="51">
        <v>0</v>
      </c>
      <c r="J27" s="51">
        <v>0</v>
      </c>
      <c r="K27" s="51">
        <v>0</v>
      </c>
      <c r="L27" s="61" t="s">
        <v>74</v>
      </c>
      <c r="M27" s="5">
        <v>0</v>
      </c>
      <c r="N27" s="46">
        <f>M27/F27</f>
        <v>0</v>
      </c>
      <c r="O27" s="51">
        <v>0</v>
      </c>
      <c r="P27" s="51">
        <v>2.0000000000000001E-4</v>
      </c>
      <c r="Q27" s="51">
        <v>0</v>
      </c>
      <c r="R27" s="61" t="s">
        <v>75</v>
      </c>
      <c r="S27" s="5">
        <v>0</v>
      </c>
      <c r="T27" s="46">
        <f>S27/F27</f>
        <v>0</v>
      </c>
      <c r="U27" s="51">
        <v>0.1</v>
      </c>
      <c r="V27" s="51">
        <v>2.5000000000000001E-3</v>
      </c>
      <c r="W27" s="51">
        <v>6.4000000000000001E-2</v>
      </c>
      <c r="X27" s="61" t="s">
        <v>76</v>
      </c>
      <c r="Y27" s="5">
        <v>0.88</v>
      </c>
      <c r="Z27" s="46">
        <f>Y27/F27</f>
        <v>0.44</v>
      </c>
      <c r="AA27" s="51">
        <v>0.19</v>
      </c>
      <c r="AB27" s="51">
        <v>7.0000000000000001E-3</v>
      </c>
      <c r="AC27" s="51">
        <v>0.124</v>
      </c>
      <c r="AD27" s="61" t="s">
        <v>77</v>
      </c>
      <c r="AE27" s="5">
        <v>0.88</v>
      </c>
      <c r="AF27" s="46">
        <f t="shared" si="7"/>
        <v>0.44</v>
      </c>
      <c r="AG27" s="51">
        <v>0.28999999999999998</v>
      </c>
      <c r="AH27" s="51">
        <v>1.4200000000000001E-2</v>
      </c>
      <c r="AI27" s="51">
        <v>0.188</v>
      </c>
      <c r="AJ27" s="61" t="s">
        <v>78</v>
      </c>
      <c r="AK27" s="5">
        <v>0.88</v>
      </c>
      <c r="AL27" s="46">
        <f>AK27/F27</f>
        <v>0.44</v>
      </c>
      <c r="AM27" s="51">
        <v>0.28999999999999998</v>
      </c>
      <c r="AN27" s="51">
        <v>2.3300000000000001E-2</v>
      </c>
      <c r="AO27" s="51">
        <v>0.188</v>
      </c>
      <c r="AP27" s="61" t="s">
        <v>79</v>
      </c>
      <c r="AQ27" s="5"/>
      <c r="AR27" s="46"/>
      <c r="AS27" s="51"/>
      <c r="AT27" s="51"/>
      <c r="AU27" s="51"/>
      <c r="AV27" s="53"/>
      <c r="AW27" s="5"/>
      <c r="AX27" s="46"/>
      <c r="AY27" s="51"/>
      <c r="AZ27" s="51"/>
      <c r="BA27" s="51"/>
      <c r="BB27" s="53"/>
      <c r="BC27" s="5"/>
      <c r="BD27" s="46"/>
      <c r="BE27" s="51"/>
      <c r="BF27" s="51"/>
      <c r="BG27" s="51"/>
      <c r="BH27" s="52"/>
      <c r="BI27" s="5"/>
      <c r="BJ27" s="46"/>
      <c r="BK27" s="51"/>
      <c r="BL27" s="51"/>
      <c r="BM27" s="51"/>
      <c r="BN27" s="52"/>
      <c r="BO27" s="5"/>
      <c r="BP27" s="46"/>
      <c r="BQ27" s="51"/>
      <c r="BR27" s="51"/>
      <c r="BS27" s="51"/>
      <c r="BT27" s="52"/>
      <c r="BU27" s="5"/>
      <c r="BV27" s="46"/>
      <c r="BW27" s="51"/>
      <c r="BX27" s="51"/>
      <c r="BY27" s="51"/>
      <c r="BZ27" s="52"/>
    </row>
    <row r="28" spans="1:78" s="2" customFormat="1" ht="92.4" customHeight="1" x14ac:dyDescent="0.25">
      <c r="A28" s="49" t="s">
        <v>70</v>
      </c>
      <c r="B28" s="50" t="s">
        <v>29</v>
      </c>
      <c r="C28" s="3" t="s">
        <v>71</v>
      </c>
      <c r="D28" s="47" t="s">
        <v>72</v>
      </c>
      <c r="E28" s="47" t="s">
        <v>80</v>
      </c>
      <c r="F28" s="4">
        <v>14037</v>
      </c>
      <c r="G28" s="5">
        <v>0</v>
      </c>
      <c r="H28" s="46">
        <f t="shared" si="8"/>
        <v>0</v>
      </c>
      <c r="I28" s="51"/>
      <c r="J28" s="51"/>
      <c r="K28" s="51"/>
      <c r="L28" s="60"/>
      <c r="M28" s="5">
        <v>0</v>
      </c>
      <c r="N28" s="46">
        <f t="shared" ref="N28:N34" si="10">M28/F28</f>
        <v>0</v>
      </c>
      <c r="O28" s="51"/>
      <c r="P28" s="51"/>
      <c r="Q28" s="51"/>
      <c r="R28" s="61"/>
      <c r="S28" s="5">
        <v>0</v>
      </c>
      <c r="T28" s="46">
        <f t="shared" ref="T28:T38" si="11">S28/F28</f>
        <v>0</v>
      </c>
      <c r="U28" s="51"/>
      <c r="V28" s="51"/>
      <c r="W28" s="51"/>
      <c r="X28" s="60"/>
      <c r="Y28" s="5">
        <v>0</v>
      </c>
      <c r="Z28" s="46">
        <f t="shared" ref="Z28:Z34" si="12">Y28/F28</f>
        <v>0</v>
      </c>
      <c r="AA28" s="51"/>
      <c r="AB28" s="51"/>
      <c r="AC28" s="51"/>
      <c r="AD28" s="61"/>
      <c r="AE28" s="5">
        <v>0</v>
      </c>
      <c r="AF28" s="46">
        <f t="shared" si="7"/>
        <v>0</v>
      </c>
      <c r="AG28" s="51"/>
      <c r="AH28" s="51"/>
      <c r="AI28" s="51"/>
      <c r="AJ28" s="60"/>
      <c r="AK28" s="5">
        <v>0</v>
      </c>
      <c r="AL28" s="46">
        <f t="shared" ref="AL28:AL65" si="13">AK28/F28</f>
        <v>0</v>
      </c>
      <c r="AM28" s="51"/>
      <c r="AN28" s="51"/>
      <c r="AO28" s="51"/>
      <c r="AP28" s="60"/>
      <c r="AQ28" s="5"/>
      <c r="AR28" s="46"/>
      <c r="AS28" s="51"/>
      <c r="AT28" s="51"/>
      <c r="AU28" s="51"/>
      <c r="AV28" s="52"/>
      <c r="AW28" s="5"/>
      <c r="AX28" s="46"/>
      <c r="AY28" s="51"/>
      <c r="AZ28" s="51"/>
      <c r="BA28" s="51"/>
      <c r="BB28" s="52"/>
      <c r="BC28" s="5"/>
      <c r="BD28" s="46"/>
      <c r="BE28" s="51"/>
      <c r="BF28" s="51"/>
      <c r="BG28" s="51"/>
      <c r="BH28" s="52"/>
      <c r="BI28" s="5"/>
      <c r="BJ28" s="46"/>
      <c r="BK28" s="51"/>
      <c r="BL28" s="51"/>
      <c r="BM28" s="51"/>
      <c r="BN28" s="52"/>
      <c r="BO28" s="5"/>
      <c r="BP28" s="46"/>
      <c r="BQ28" s="51"/>
      <c r="BR28" s="51"/>
      <c r="BS28" s="51"/>
      <c r="BT28" s="52"/>
      <c r="BU28" s="5"/>
      <c r="BV28" s="46"/>
      <c r="BW28" s="51"/>
      <c r="BX28" s="51"/>
      <c r="BY28" s="51"/>
      <c r="BZ28" s="52"/>
    </row>
    <row r="29" spans="1:78" s="2" customFormat="1" ht="92.4" customHeight="1" x14ac:dyDescent="0.25">
      <c r="A29" s="49" t="s">
        <v>70</v>
      </c>
      <c r="B29" s="50" t="s">
        <v>29</v>
      </c>
      <c r="C29" s="3" t="s">
        <v>71</v>
      </c>
      <c r="D29" s="47" t="s">
        <v>72</v>
      </c>
      <c r="E29" s="47" t="s">
        <v>81</v>
      </c>
      <c r="F29" s="4">
        <v>1000684</v>
      </c>
      <c r="G29" s="8">
        <v>0</v>
      </c>
      <c r="H29" s="46">
        <f t="shared" si="8"/>
        <v>0</v>
      </c>
      <c r="I29" s="51"/>
      <c r="J29" s="51"/>
      <c r="K29" s="51"/>
      <c r="L29" s="60"/>
      <c r="M29" s="8">
        <v>0</v>
      </c>
      <c r="N29" s="46">
        <f t="shared" si="10"/>
        <v>0</v>
      </c>
      <c r="O29" s="51"/>
      <c r="P29" s="51"/>
      <c r="Q29" s="51"/>
      <c r="R29" s="61"/>
      <c r="S29" s="8">
        <v>47219</v>
      </c>
      <c r="T29" s="46">
        <f t="shared" si="11"/>
        <v>4.7186724280592077E-2</v>
      </c>
      <c r="U29" s="51"/>
      <c r="V29" s="51"/>
      <c r="W29" s="51"/>
      <c r="X29" s="60"/>
      <c r="Y29" s="8">
        <v>79419</v>
      </c>
      <c r="Z29" s="46">
        <f t="shared" si="12"/>
        <v>7.9364714535257883E-2</v>
      </c>
      <c r="AA29" s="51"/>
      <c r="AB29" s="51"/>
      <c r="AC29" s="51"/>
      <c r="AD29" s="61"/>
      <c r="AE29" s="8">
        <v>133742</v>
      </c>
      <c r="AF29" s="46">
        <f t="shared" si="7"/>
        <v>0.13365058300122717</v>
      </c>
      <c r="AG29" s="51"/>
      <c r="AH29" s="51"/>
      <c r="AI29" s="51"/>
      <c r="AJ29" s="60"/>
      <c r="AK29" s="8">
        <v>188477</v>
      </c>
      <c r="AL29" s="46">
        <f t="shared" si="13"/>
        <v>0.18834816985182135</v>
      </c>
      <c r="AM29" s="51"/>
      <c r="AN29" s="51"/>
      <c r="AO29" s="51"/>
      <c r="AP29" s="60"/>
      <c r="AQ29" s="8"/>
      <c r="AR29" s="46"/>
      <c r="AS29" s="51"/>
      <c r="AT29" s="51"/>
      <c r="AU29" s="51"/>
      <c r="AV29" s="52"/>
      <c r="AW29" s="8"/>
      <c r="AX29" s="46"/>
      <c r="AY29" s="51"/>
      <c r="AZ29" s="51"/>
      <c r="BA29" s="51"/>
      <c r="BB29" s="52"/>
      <c r="BC29" s="8"/>
      <c r="BD29" s="46"/>
      <c r="BE29" s="51"/>
      <c r="BF29" s="51"/>
      <c r="BG29" s="51"/>
      <c r="BH29" s="52"/>
      <c r="BI29" s="8"/>
      <c r="BJ29" s="46"/>
      <c r="BK29" s="51"/>
      <c r="BL29" s="51"/>
      <c r="BM29" s="51"/>
      <c r="BN29" s="52"/>
      <c r="BO29" s="8"/>
      <c r="BP29" s="46"/>
      <c r="BQ29" s="51"/>
      <c r="BR29" s="51"/>
      <c r="BS29" s="51"/>
      <c r="BT29" s="52"/>
      <c r="BU29" s="8"/>
      <c r="BV29" s="46"/>
      <c r="BW29" s="51"/>
      <c r="BX29" s="51"/>
      <c r="BY29" s="51"/>
      <c r="BZ29" s="52"/>
    </row>
    <row r="30" spans="1:78" s="2" customFormat="1" ht="92.4" customHeight="1" x14ac:dyDescent="0.25">
      <c r="A30" s="49" t="s">
        <v>70</v>
      </c>
      <c r="B30" s="50" t="s">
        <v>29</v>
      </c>
      <c r="C30" s="3" t="s">
        <v>71</v>
      </c>
      <c r="D30" s="47" t="s">
        <v>72</v>
      </c>
      <c r="E30" s="47" t="s">
        <v>82</v>
      </c>
      <c r="F30" s="6">
        <v>1</v>
      </c>
      <c r="G30" s="5">
        <v>0</v>
      </c>
      <c r="H30" s="46">
        <f t="shared" si="8"/>
        <v>0</v>
      </c>
      <c r="I30" s="51"/>
      <c r="J30" s="51"/>
      <c r="K30" s="51"/>
      <c r="L30" s="60"/>
      <c r="M30" s="5">
        <v>0</v>
      </c>
      <c r="N30" s="46">
        <f t="shared" si="10"/>
        <v>0</v>
      </c>
      <c r="O30" s="51"/>
      <c r="P30" s="51"/>
      <c r="Q30" s="51"/>
      <c r="R30" s="61"/>
      <c r="S30" s="5">
        <v>6.43</v>
      </c>
      <c r="T30" s="46">
        <f t="shared" si="11"/>
        <v>6.43</v>
      </c>
      <c r="U30" s="51"/>
      <c r="V30" s="51"/>
      <c r="W30" s="51"/>
      <c r="X30" s="60"/>
      <c r="Y30" s="5">
        <v>9.3800000000000008</v>
      </c>
      <c r="Z30" s="46">
        <f t="shared" si="12"/>
        <v>9.3800000000000008</v>
      </c>
      <c r="AA30" s="51"/>
      <c r="AB30" s="51"/>
      <c r="AC30" s="51"/>
      <c r="AD30" s="61"/>
      <c r="AE30" s="5">
        <v>15.5</v>
      </c>
      <c r="AF30" s="46">
        <f t="shared" si="7"/>
        <v>15.5</v>
      </c>
      <c r="AG30" s="51"/>
      <c r="AH30" s="51"/>
      <c r="AI30" s="51"/>
      <c r="AJ30" s="60"/>
      <c r="AK30" s="5">
        <v>65</v>
      </c>
      <c r="AL30" s="46">
        <f t="shared" si="13"/>
        <v>65</v>
      </c>
      <c r="AM30" s="51"/>
      <c r="AN30" s="51"/>
      <c r="AO30" s="51"/>
      <c r="AP30" s="60"/>
      <c r="AQ30" s="5"/>
      <c r="AR30" s="46"/>
      <c r="AS30" s="51"/>
      <c r="AT30" s="51"/>
      <c r="AU30" s="51"/>
      <c r="AV30" s="52"/>
      <c r="AW30" s="5"/>
      <c r="AX30" s="46"/>
      <c r="AY30" s="51"/>
      <c r="AZ30" s="51"/>
      <c r="BA30" s="51"/>
      <c r="BB30" s="52"/>
      <c r="BC30" s="5"/>
      <c r="BD30" s="46"/>
      <c r="BE30" s="51"/>
      <c r="BF30" s="51"/>
      <c r="BG30" s="51"/>
      <c r="BH30" s="52"/>
      <c r="BI30" s="5"/>
      <c r="BJ30" s="46"/>
      <c r="BK30" s="51"/>
      <c r="BL30" s="51"/>
      <c r="BM30" s="51"/>
      <c r="BN30" s="52"/>
      <c r="BO30" s="5"/>
      <c r="BP30" s="46"/>
      <c r="BQ30" s="51"/>
      <c r="BR30" s="51"/>
      <c r="BS30" s="51"/>
      <c r="BT30" s="52"/>
      <c r="BU30" s="5"/>
      <c r="BV30" s="46"/>
      <c r="BW30" s="51"/>
      <c r="BX30" s="51"/>
      <c r="BY30" s="51"/>
      <c r="BZ30" s="52"/>
    </row>
    <row r="31" spans="1:78" s="2" customFormat="1" ht="92.4" customHeight="1" x14ac:dyDescent="0.25">
      <c r="A31" s="49" t="s">
        <v>70</v>
      </c>
      <c r="B31" s="50" t="s">
        <v>29</v>
      </c>
      <c r="C31" s="3" t="s">
        <v>71</v>
      </c>
      <c r="D31" s="47" t="s">
        <v>72</v>
      </c>
      <c r="E31" s="47" t="s">
        <v>83</v>
      </c>
      <c r="F31" s="4">
        <v>1</v>
      </c>
      <c r="G31" s="7">
        <v>0</v>
      </c>
      <c r="H31" s="46">
        <f t="shared" si="8"/>
        <v>0</v>
      </c>
      <c r="I31" s="51"/>
      <c r="J31" s="51"/>
      <c r="K31" s="51"/>
      <c r="L31" s="60"/>
      <c r="M31" s="4">
        <v>0</v>
      </c>
      <c r="N31" s="46">
        <f t="shared" si="10"/>
        <v>0</v>
      </c>
      <c r="O31" s="51"/>
      <c r="P31" s="51"/>
      <c r="Q31" s="51"/>
      <c r="R31" s="61"/>
      <c r="S31" s="15">
        <v>0.1</v>
      </c>
      <c r="T31" s="46">
        <f t="shared" si="11"/>
        <v>0.1</v>
      </c>
      <c r="U31" s="51"/>
      <c r="V31" s="51"/>
      <c r="W31" s="51"/>
      <c r="X31" s="60"/>
      <c r="Y31" s="15">
        <v>0.2</v>
      </c>
      <c r="Z31" s="46">
        <f t="shared" si="12"/>
        <v>0.2</v>
      </c>
      <c r="AA31" s="51"/>
      <c r="AB31" s="51"/>
      <c r="AC31" s="51"/>
      <c r="AD31" s="61"/>
      <c r="AE31" s="15">
        <v>0.3</v>
      </c>
      <c r="AF31" s="46">
        <f t="shared" si="7"/>
        <v>0.3</v>
      </c>
      <c r="AG31" s="51"/>
      <c r="AH31" s="51"/>
      <c r="AI31" s="51"/>
      <c r="AJ31" s="60"/>
      <c r="AK31" s="15">
        <v>0.3</v>
      </c>
      <c r="AL31" s="46">
        <f t="shared" si="13"/>
        <v>0.3</v>
      </c>
      <c r="AM31" s="51"/>
      <c r="AN31" s="51"/>
      <c r="AO31" s="51"/>
      <c r="AP31" s="60"/>
      <c r="AQ31" s="12"/>
      <c r="AR31" s="46"/>
      <c r="AS31" s="51"/>
      <c r="AT31" s="51"/>
      <c r="AU31" s="51"/>
      <c r="AV31" s="52"/>
      <c r="AW31" s="7"/>
      <c r="AX31" s="46"/>
      <c r="AY31" s="51"/>
      <c r="AZ31" s="51"/>
      <c r="BA31" s="51"/>
      <c r="BB31" s="52"/>
      <c r="BC31" s="7"/>
      <c r="BD31" s="46"/>
      <c r="BE31" s="51"/>
      <c r="BF31" s="51"/>
      <c r="BG31" s="51"/>
      <c r="BH31" s="52"/>
      <c r="BI31" s="7"/>
      <c r="BJ31" s="46"/>
      <c r="BK31" s="51"/>
      <c r="BL31" s="51"/>
      <c r="BM31" s="51"/>
      <c r="BN31" s="52"/>
      <c r="BO31" s="7"/>
      <c r="BP31" s="46"/>
      <c r="BQ31" s="51"/>
      <c r="BR31" s="51"/>
      <c r="BS31" s="51"/>
      <c r="BT31" s="52"/>
      <c r="BU31" s="7"/>
      <c r="BV31" s="46"/>
      <c r="BW31" s="51"/>
      <c r="BX31" s="51"/>
      <c r="BY31" s="51"/>
      <c r="BZ31" s="52"/>
    </row>
    <row r="32" spans="1:78" s="2" customFormat="1" ht="92.4" customHeight="1" x14ac:dyDescent="0.25">
      <c r="A32" s="49" t="s">
        <v>70</v>
      </c>
      <c r="B32" s="50" t="s">
        <v>29</v>
      </c>
      <c r="C32" s="3" t="s">
        <v>71</v>
      </c>
      <c r="D32" s="47" t="s">
        <v>84</v>
      </c>
      <c r="E32" s="47" t="s">
        <v>85</v>
      </c>
      <c r="F32" s="4">
        <v>8078</v>
      </c>
      <c r="G32" s="4">
        <v>22</v>
      </c>
      <c r="H32" s="46">
        <f>G32/F32</f>
        <v>2.723446397623174E-3</v>
      </c>
      <c r="I32" s="51"/>
      <c r="J32" s="51"/>
      <c r="K32" s="51"/>
      <c r="L32" s="60"/>
      <c r="M32" s="4">
        <v>22</v>
      </c>
      <c r="N32" s="46">
        <f t="shared" si="10"/>
        <v>2.723446397623174E-3</v>
      </c>
      <c r="O32" s="51"/>
      <c r="P32" s="51"/>
      <c r="Q32" s="51"/>
      <c r="R32" s="61"/>
      <c r="S32" s="5">
        <v>96</v>
      </c>
      <c r="T32" s="46">
        <f t="shared" si="11"/>
        <v>1.1884129735082941E-2</v>
      </c>
      <c r="U32" s="51"/>
      <c r="V32" s="51"/>
      <c r="W32" s="51"/>
      <c r="X32" s="60"/>
      <c r="Y32" s="5">
        <v>100</v>
      </c>
      <c r="Z32" s="46">
        <f t="shared" si="12"/>
        <v>1.2379301807378064E-2</v>
      </c>
      <c r="AA32" s="51"/>
      <c r="AB32" s="51"/>
      <c r="AC32" s="51"/>
      <c r="AD32" s="61"/>
      <c r="AE32" s="5">
        <v>110</v>
      </c>
      <c r="AF32" s="46">
        <f t="shared" si="7"/>
        <v>1.3617231988115871E-2</v>
      </c>
      <c r="AG32" s="51"/>
      <c r="AH32" s="51"/>
      <c r="AI32" s="51"/>
      <c r="AJ32" s="60"/>
      <c r="AK32" s="5">
        <v>121</v>
      </c>
      <c r="AL32" s="46">
        <f t="shared" si="13"/>
        <v>1.4978955186927457E-2</v>
      </c>
      <c r="AM32" s="51"/>
      <c r="AN32" s="51"/>
      <c r="AO32" s="51"/>
      <c r="AP32" s="60"/>
      <c r="AQ32" s="5"/>
      <c r="AR32" s="46"/>
      <c r="AS32" s="51"/>
      <c r="AT32" s="51"/>
      <c r="AU32" s="51"/>
      <c r="AV32" s="52"/>
      <c r="AW32" s="5"/>
      <c r="AX32" s="46"/>
      <c r="AY32" s="51"/>
      <c r="AZ32" s="51"/>
      <c r="BA32" s="51"/>
      <c r="BB32" s="52"/>
      <c r="BC32" s="5"/>
      <c r="BD32" s="46"/>
      <c r="BE32" s="51"/>
      <c r="BF32" s="51"/>
      <c r="BG32" s="51"/>
      <c r="BH32" s="52"/>
      <c r="BI32" s="5"/>
      <c r="BJ32" s="46"/>
      <c r="BK32" s="51"/>
      <c r="BL32" s="51"/>
      <c r="BM32" s="51"/>
      <c r="BN32" s="52"/>
      <c r="BO32" s="5"/>
      <c r="BP32" s="46"/>
      <c r="BQ32" s="51"/>
      <c r="BR32" s="51"/>
      <c r="BS32" s="51"/>
      <c r="BT32" s="52"/>
      <c r="BU32" s="5"/>
      <c r="BV32" s="46"/>
      <c r="BW32" s="51"/>
      <c r="BX32" s="51"/>
      <c r="BY32" s="51"/>
      <c r="BZ32" s="52"/>
    </row>
    <row r="33" spans="1:78" s="2" customFormat="1" ht="92.4" customHeight="1" x14ac:dyDescent="0.25">
      <c r="A33" s="49" t="s">
        <v>70</v>
      </c>
      <c r="B33" s="50" t="s">
        <v>41</v>
      </c>
      <c r="C33" s="3" t="s">
        <v>71</v>
      </c>
      <c r="D33" s="47"/>
      <c r="E33" s="47" t="s">
        <v>177</v>
      </c>
      <c r="F33" s="4">
        <v>7055</v>
      </c>
      <c r="G33" s="4">
        <v>22</v>
      </c>
      <c r="H33" s="46">
        <f t="shared" ref="H33:H38" si="14">G33/F33</f>
        <v>3.1183557760453579E-3</v>
      </c>
      <c r="I33" s="51"/>
      <c r="J33" s="51"/>
      <c r="K33" s="51"/>
      <c r="L33" s="60"/>
      <c r="M33" s="5">
        <v>22</v>
      </c>
      <c r="N33" s="46">
        <f t="shared" si="10"/>
        <v>3.1183557760453579E-3</v>
      </c>
      <c r="O33" s="51"/>
      <c r="P33" s="51"/>
      <c r="Q33" s="51"/>
      <c r="R33" s="61"/>
      <c r="S33" s="5">
        <v>96</v>
      </c>
      <c r="T33" s="46">
        <f t="shared" si="11"/>
        <v>1.3607370659107016E-2</v>
      </c>
      <c r="U33" s="51"/>
      <c r="V33" s="51"/>
      <c r="W33" s="51"/>
      <c r="X33" s="60"/>
      <c r="Y33" s="4">
        <v>100</v>
      </c>
      <c r="Z33" s="46">
        <f t="shared" si="12"/>
        <v>1.4174344436569808E-2</v>
      </c>
      <c r="AA33" s="51"/>
      <c r="AB33" s="51"/>
      <c r="AC33" s="51"/>
      <c r="AD33" s="61"/>
      <c r="AE33" s="5">
        <v>110</v>
      </c>
      <c r="AF33" s="46">
        <f t="shared" si="7"/>
        <v>1.559177888022679E-2</v>
      </c>
      <c r="AG33" s="51"/>
      <c r="AH33" s="51"/>
      <c r="AI33" s="51"/>
      <c r="AJ33" s="60"/>
      <c r="AK33" s="5">
        <v>121</v>
      </c>
      <c r="AL33" s="46">
        <f t="shared" si="13"/>
        <v>1.7150956768249469E-2</v>
      </c>
      <c r="AM33" s="51"/>
      <c r="AN33" s="51"/>
      <c r="AO33" s="51"/>
      <c r="AP33" s="60"/>
      <c r="AQ33" s="5"/>
      <c r="AR33" s="46"/>
      <c r="AS33" s="51"/>
      <c r="AT33" s="51"/>
      <c r="AU33" s="51"/>
      <c r="AV33" s="52"/>
      <c r="AW33" s="5"/>
      <c r="AX33" s="46"/>
      <c r="AY33" s="51"/>
      <c r="AZ33" s="51"/>
      <c r="BA33" s="51"/>
      <c r="BB33" s="52"/>
      <c r="BC33" s="5"/>
      <c r="BD33" s="46"/>
      <c r="BE33" s="51"/>
      <c r="BF33" s="51"/>
      <c r="BG33" s="51"/>
      <c r="BH33" s="52"/>
      <c r="BI33" s="5"/>
      <c r="BJ33" s="46"/>
      <c r="BK33" s="51"/>
      <c r="BL33" s="51"/>
      <c r="BM33" s="51"/>
      <c r="BN33" s="52"/>
      <c r="BO33" s="5"/>
      <c r="BP33" s="46"/>
      <c r="BQ33" s="51"/>
      <c r="BR33" s="51"/>
      <c r="BS33" s="51"/>
      <c r="BT33" s="52"/>
      <c r="BU33" s="5"/>
      <c r="BV33" s="46"/>
      <c r="BW33" s="51"/>
      <c r="BX33" s="51"/>
      <c r="BY33" s="51"/>
      <c r="BZ33" s="52"/>
    </row>
    <row r="34" spans="1:78" s="2" customFormat="1" ht="92.4" customHeight="1" x14ac:dyDescent="0.25">
      <c r="A34" s="49" t="s">
        <v>70</v>
      </c>
      <c r="B34" s="50" t="s">
        <v>41</v>
      </c>
      <c r="C34" s="3" t="s">
        <v>71</v>
      </c>
      <c r="D34" s="47"/>
      <c r="E34" s="47" t="s">
        <v>86</v>
      </c>
      <c r="F34" s="4">
        <v>1</v>
      </c>
      <c r="G34" s="4">
        <v>0</v>
      </c>
      <c r="H34" s="46">
        <f t="shared" si="14"/>
        <v>0</v>
      </c>
      <c r="I34" s="51"/>
      <c r="J34" s="51"/>
      <c r="K34" s="51"/>
      <c r="L34" s="60"/>
      <c r="M34" s="7">
        <v>0</v>
      </c>
      <c r="N34" s="46">
        <f t="shared" si="10"/>
        <v>0</v>
      </c>
      <c r="O34" s="51"/>
      <c r="P34" s="51"/>
      <c r="Q34" s="51"/>
      <c r="R34" s="61"/>
      <c r="S34" s="15">
        <v>0.1</v>
      </c>
      <c r="T34" s="46">
        <f t="shared" si="11"/>
        <v>0.1</v>
      </c>
      <c r="U34" s="51"/>
      <c r="V34" s="51"/>
      <c r="W34" s="51"/>
      <c r="X34" s="60"/>
      <c r="Y34" s="15">
        <v>0.2</v>
      </c>
      <c r="Z34" s="46">
        <f t="shared" si="12"/>
        <v>0.2</v>
      </c>
      <c r="AA34" s="51"/>
      <c r="AB34" s="51"/>
      <c r="AC34" s="51"/>
      <c r="AD34" s="61"/>
      <c r="AE34" s="15">
        <v>0.3</v>
      </c>
      <c r="AF34" s="46">
        <f t="shared" si="7"/>
        <v>0.3</v>
      </c>
      <c r="AG34" s="51"/>
      <c r="AH34" s="51"/>
      <c r="AI34" s="51"/>
      <c r="AJ34" s="60"/>
      <c r="AK34" s="15">
        <v>0.3</v>
      </c>
      <c r="AL34" s="46">
        <f t="shared" si="13"/>
        <v>0.3</v>
      </c>
      <c r="AM34" s="51"/>
      <c r="AN34" s="51"/>
      <c r="AO34" s="51"/>
      <c r="AP34" s="60"/>
      <c r="AQ34" s="12"/>
      <c r="AR34" s="46"/>
      <c r="AS34" s="51"/>
      <c r="AT34" s="51"/>
      <c r="AU34" s="51"/>
      <c r="AV34" s="52"/>
      <c r="AW34" s="7"/>
      <c r="AX34" s="46"/>
      <c r="AY34" s="51"/>
      <c r="AZ34" s="51"/>
      <c r="BA34" s="51"/>
      <c r="BB34" s="52"/>
      <c r="BC34" s="7"/>
      <c r="BD34" s="46"/>
      <c r="BE34" s="51"/>
      <c r="BF34" s="51"/>
      <c r="BG34" s="51"/>
      <c r="BH34" s="52"/>
      <c r="BI34" s="7"/>
      <c r="BJ34" s="46"/>
      <c r="BK34" s="51"/>
      <c r="BL34" s="51"/>
      <c r="BM34" s="51"/>
      <c r="BN34" s="52"/>
      <c r="BO34" s="7"/>
      <c r="BP34" s="46"/>
      <c r="BQ34" s="51"/>
      <c r="BR34" s="51"/>
      <c r="BS34" s="51"/>
      <c r="BT34" s="52"/>
      <c r="BU34" s="7"/>
      <c r="BV34" s="46"/>
      <c r="BW34" s="51"/>
      <c r="BX34" s="51"/>
      <c r="BY34" s="51"/>
      <c r="BZ34" s="52"/>
    </row>
    <row r="35" spans="1:78" s="2" customFormat="1" ht="92.4" customHeight="1" x14ac:dyDescent="0.25">
      <c r="A35" s="50" t="s">
        <v>87</v>
      </c>
      <c r="B35" s="50" t="s">
        <v>29</v>
      </c>
      <c r="C35" s="3" t="s">
        <v>88</v>
      </c>
      <c r="D35" s="47" t="s">
        <v>89</v>
      </c>
      <c r="E35" s="47" t="s">
        <v>90</v>
      </c>
      <c r="F35" s="4">
        <v>1</v>
      </c>
      <c r="G35" s="16">
        <v>0</v>
      </c>
      <c r="H35" s="17">
        <f t="shared" si="14"/>
        <v>0</v>
      </c>
      <c r="I35" s="51">
        <v>0</v>
      </c>
      <c r="J35" s="51">
        <v>0</v>
      </c>
      <c r="K35" s="51">
        <v>0</v>
      </c>
      <c r="L35" s="61" t="s">
        <v>91</v>
      </c>
      <c r="M35" s="16">
        <v>0</v>
      </c>
      <c r="N35" s="17">
        <f>M35/F35</f>
        <v>0</v>
      </c>
      <c r="O35" s="51">
        <v>0</v>
      </c>
      <c r="P35" s="51">
        <v>0</v>
      </c>
      <c r="Q35" s="51">
        <v>0</v>
      </c>
      <c r="R35" s="61" t="s">
        <v>92</v>
      </c>
      <c r="S35" s="16">
        <v>0.08</v>
      </c>
      <c r="T35" s="17">
        <f>S35/F35</f>
        <v>0.08</v>
      </c>
      <c r="U35" s="51">
        <v>0.04</v>
      </c>
      <c r="V35" s="51">
        <v>5.4000000000000003E-3</v>
      </c>
      <c r="W35" s="51">
        <v>0</v>
      </c>
      <c r="X35" s="61" t="s">
        <v>93</v>
      </c>
      <c r="Y35" s="16">
        <v>0.13</v>
      </c>
      <c r="Z35" s="17">
        <f>Y35/F35</f>
        <v>0.13</v>
      </c>
      <c r="AA35" s="51">
        <v>0.06</v>
      </c>
      <c r="AB35" s="51">
        <v>1.5299999999999999E-2</v>
      </c>
      <c r="AC35" s="51">
        <v>0</v>
      </c>
      <c r="AD35" s="61" t="s">
        <v>94</v>
      </c>
      <c r="AE35" s="16">
        <v>0.2</v>
      </c>
      <c r="AF35" s="17">
        <v>0.2</v>
      </c>
      <c r="AG35" s="51">
        <v>0.13</v>
      </c>
      <c r="AH35" s="51">
        <v>2.5600000000000001E-2</v>
      </c>
      <c r="AI35" s="51">
        <v>0.1</v>
      </c>
      <c r="AJ35" s="61" t="s">
        <v>95</v>
      </c>
      <c r="AK35" s="16">
        <v>0.25</v>
      </c>
      <c r="AL35" s="17">
        <f t="shared" si="13"/>
        <v>0.25</v>
      </c>
      <c r="AM35" s="51">
        <v>0.16</v>
      </c>
      <c r="AN35" s="51">
        <v>3.9399999999999998E-2</v>
      </c>
      <c r="AO35" s="51">
        <v>0.1</v>
      </c>
      <c r="AP35" s="61" t="s">
        <v>96</v>
      </c>
      <c r="AQ35" s="16"/>
      <c r="AR35" s="46"/>
      <c r="AS35" s="51"/>
      <c r="AT35" s="51"/>
      <c r="AU35" s="51"/>
      <c r="AV35" s="62"/>
      <c r="AW35" s="16"/>
      <c r="AX35" s="46"/>
      <c r="AY35" s="51"/>
      <c r="AZ35" s="51"/>
      <c r="BA35" s="51"/>
      <c r="BB35" s="62"/>
      <c r="BC35" s="16"/>
      <c r="BD35" s="17"/>
      <c r="BE35" s="51"/>
      <c r="BF35" s="51"/>
      <c r="BG35" s="51"/>
      <c r="BH35" s="52"/>
      <c r="BI35" s="16"/>
      <c r="BJ35" s="17"/>
      <c r="BK35" s="51"/>
      <c r="BL35" s="51"/>
      <c r="BM35" s="51"/>
      <c r="BN35" s="52"/>
      <c r="BO35" s="16"/>
      <c r="BP35" s="17"/>
      <c r="BQ35" s="51"/>
      <c r="BR35" s="51"/>
      <c r="BS35" s="51"/>
      <c r="BT35" s="52"/>
      <c r="BU35" s="16"/>
      <c r="BV35" s="17"/>
      <c r="BW35" s="51"/>
      <c r="BX35" s="51"/>
      <c r="BY35" s="51"/>
      <c r="BZ35" s="52"/>
    </row>
    <row r="36" spans="1:78" s="2" customFormat="1" ht="92.4" customHeight="1" x14ac:dyDescent="0.25">
      <c r="A36" s="50" t="s">
        <v>87</v>
      </c>
      <c r="B36" s="50" t="s">
        <v>29</v>
      </c>
      <c r="C36" s="3" t="s">
        <v>88</v>
      </c>
      <c r="D36" s="47" t="s">
        <v>97</v>
      </c>
      <c r="E36" s="47" t="s">
        <v>98</v>
      </c>
      <c r="F36" s="4">
        <v>11</v>
      </c>
      <c r="G36" s="50">
        <v>0</v>
      </c>
      <c r="H36" s="17">
        <f t="shared" si="14"/>
        <v>0</v>
      </c>
      <c r="I36" s="51"/>
      <c r="J36" s="51"/>
      <c r="K36" s="51"/>
      <c r="L36" s="61"/>
      <c r="M36" s="50">
        <v>0</v>
      </c>
      <c r="N36" s="17">
        <f t="shared" ref="N36:N38" si="15">M36/F36</f>
        <v>0</v>
      </c>
      <c r="O36" s="51"/>
      <c r="P36" s="51"/>
      <c r="Q36" s="51"/>
      <c r="R36" s="61"/>
      <c r="S36" s="50">
        <v>0</v>
      </c>
      <c r="T36" s="17">
        <f t="shared" si="11"/>
        <v>0</v>
      </c>
      <c r="U36" s="51"/>
      <c r="V36" s="51"/>
      <c r="W36" s="51"/>
      <c r="X36" s="60"/>
      <c r="Y36" s="50">
        <v>0</v>
      </c>
      <c r="Z36" s="17">
        <f t="shared" ref="Z36:Z37" si="16">Y36/F36</f>
        <v>0</v>
      </c>
      <c r="AA36" s="51"/>
      <c r="AB36" s="51"/>
      <c r="AC36" s="51"/>
      <c r="AD36" s="60"/>
      <c r="AE36" s="50">
        <v>1</v>
      </c>
      <c r="AF36" s="13">
        <f>1/11</f>
        <v>9.0909090909090912E-2</v>
      </c>
      <c r="AG36" s="51"/>
      <c r="AH36" s="51"/>
      <c r="AI36" s="51"/>
      <c r="AJ36" s="60"/>
      <c r="AK36" s="50">
        <v>1</v>
      </c>
      <c r="AL36" s="17">
        <f t="shared" si="13"/>
        <v>9.0909090909090912E-2</v>
      </c>
      <c r="AM36" s="51"/>
      <c r="AN36" s="51"/>
      <c r="AO36" s="51"/>
      <c r="AP36" s="60"/>
      <c r="AQ36" s="50"/>
      <c r="AR36" s="46"/>
      <c r="AS36" s="51"/>
      <c r="AT36" s="51"/>
      <c r="AU36" s="51"/>
      <c r="AV36" s="63"/>
      <c r="AW36" s="50"/>
      <c r="AX36" s="46"/>
      <c r="AY36" s="51"/>
      <c r="AZ36" s="51"/>
      <c r="BA36" s="51"/>
      <c r="BB36" s="63"/>
      <c r="BC36" s="50"/>
      <c r="BD36" s="13"/>
      <c r="BE36" s="51"/>
      <c r="BF36" s="51"/>
      <c r="BG36" s="51"/>
      <c r="BH36" s="52"/>
      <c r="BI36" s="50"/>
      <c r="BJ36" s="13"/>
      <c r="BK36" s="51"/>
      <c r="BL36" s="51"/>
      <c r="BM36" s="51"/>
      <c r="BN36" s="52"/>
      <c r="BO36" s="50"/>
      <c r="BP36" s="13"/>
      <c r="BQ36" s="51"/>
      <c r="BR36" s="51"/>
      <c r="BS36" s="51"/>
      <c r="BT36" s="52"/>
      <c r="BU36" s="50"/>
      <c r="BV36" s="13"/>
      <c r="BW36" s="51"/>
      <c r="BX36" s="51"/>
      <c r="BY36" s="51"/>
      <c r="BZ36" s="52"/>
    </row>
    <row r="37" spans="1:78" s="2" customFormat="1" ht="92.4" customHeight="1" x14ac:dyDescent="0.25">
      <c r="A37" s="50" t="s">
        <v>87</v>
      </c>
      <c r="B37" s="50" t="s">
        <v>29</v>
      </c>
      <c r="C37" s="3" t="s">
        <v>88</v>
      </c>
      <c r="D37" s="47" t="s">
        <v>99</v>
      </c>
      <c r="E37" s="47" t="s">
        <v>100</v>
      </c>
      <c r="F37" s="4">
        <v>2</v>
      </c>
      <c r="G37" s="50">
        <v>0</v>
      </c>
      <c r="H37" s="17">
        <f t="shared" si="14"/>
        <v>0</v>
      </c>
      <c r="I37" s="51"/>
      <c r="J37" s="51"/>
      <c r="K37" s="51"/>
      <c r="L37" s="61"/>
      <c r="M37" s="50">
        <v>0</v>
      </c>
      <c r="N37" s="17">
        <f t="shared" si="15"/>
        <v>0</v>
      </c>
      <c r="O37" s="51"/>
      <c r="P37" s="51"/>
      <c r="Q37" s="51"/>
      <c r="R37" s="61"/>
      <c r="S37" s="50">
        <v>0</v>
      </c>
      <c r="T37" s="17">
        <f t="shared" si="11"/>
        <v>0</v>
      </c>
      <c r="U37" s="51"/>
      <c r="V37" s="51"/>
      <c r="W37" s="51"/>
      <c r="X37" s="60"/>
      <c r="Y37" s="50">
        <v>0</v>
      </c>
      <c r="Z37" s="17">
        <f t="shared" si="16"/>
        <v>0</v>
      </c>
      <c r="AA37" s="51"/>
      <c r="AB37" s="51"/>
      <c r="AC37" s="51"/>
      <c r="AD37" s="60"/>
      <c r="AE37" s="50">
        <v>0</v>
      </c>
      <c r="AF37" s="46">
        <v>0</v>
      </c>
      <c r="AG37" s="51"/>
      <c r="AH37" s="51"/>
      <c r="AI37" s="51"/>
      <c r="AJ37" s="60"/>
      <c r="AK37" s="50">
        <v>0.2</v>
      </c>
      <c r="AL37" s="17">
        <f t="shared" si="13"/>
        <v>0.1</v>
      </c>
      <c r="AM37" s="51"/>
      <c r="AN37" s="51"/>
      <c r="AO37" s="51"/>
      <c r="AP37" s="60"/>
      <c r="AQ37" s="50"/>
      <c r="AR37" s="46"/>
      <c r="AS37" s="51"/>
      <c r="AT37" s="51"/>
      <c r="AU37" s="51"/>
      <c r="AV37" s="63"/>
      <c r="AW37" s="50"/>
      <c r="AX37" s="46"/>
      <c r="AY37" s="51"/>
      <c r="AZ37" s="51"/>
      <c r="BA37" s="51"/>
      <c r="BB37" s="63"/>
      <c r="BC37" s="50"/>
      <c r="BD37" s="46"/>
      <c r="BE37" s="51"/>
      <c r="BF37" s="51"/>
      <c r="BG37" s="51"/>
      <c r="BH37" s="52"/>
      <c r="BI37" s="50"/>
      <c r="BJ37" s="46"/>
      <c r="BK37" s="51"/>
      <c r="BL37" s="51"/>
      <c r="BM37" s="51"/>
      <c r="BN37" s="52"/>
      <c r="BO37" s="50"/>
      <c r="BP37" s="46"/>
      <c r="BQ37" s="51"/>
      <c r="BR37" s="51"/>
      <c r="BS37" s="51"/>
      <c r="BT37" s="52"/>
      <c r="BU37" s="50"/>
      <c r="BV37" s="46"/>
      <c r="BW37" s="51"/>
      <c r="BX37" s="51"/>
      <c r="BY37" s="51"/>
      <c r="BZ37" s="52"/>
    </row>
    <row r="38" spans="1:78" s="2" customFormat="1" ht="92.4" customHeight="1" x14ac:dyDescent="0.25">
      <c r="A38" s="50" t="s">
        <v>87</v>
      </c>
      <c r="B38" s="50" t="s">
        <v>101</v>
      </c>
      <c r="C38" s="3" t="s">
        <v>88</v>
      </c>
      <c r="D38" s="47"/>
      <c r="E38" s="47" t="s">
        <v>102</v>
      </c>
      <c r="F38" s="4">
        <v>10</v>
      </c>
      <c r="G38" s="4">
        <v>0</v>
      </c>
      <c r="H38" s="17">
        <f t="shared" si="14"/>
        <v>0</v>
      </c>
      <c r="I38" s="51"/>
      <c r="J38" s="51"/>
      <c r="K38" s="51"/>
      <c r="L38" s="61"/>
      <c r="M38" s="4">
        <v>0</v>
      </c>
      <c r="N38" s="17">
        <f t="shared" si="15"/>
        <v>0</v>
      </c>
      <c r="O38" s="51"/>
      <c r="P38" s="51"/>
      <c r="Q38" s="51"/>
      <c r="R38" s="61"/>
      <c r="S38" s="4">
        <v>0</v>
      </c>
      <c r="T38" s="17">
        <f t="shared" si="11"/>
        <v>0</v>
      </c>
      <c r="U38" s="51"/>
      <c r="V38" s="51"/>
      <c r="W38" s="51"/>
      <c r="X38" s="60"/>
      <c r="Y38" s="4">
        <v>0</v>
      </c>
      <c r="Z38" s="17">
        <f>Y38/F38</f>
        <v>0</v>
      </c>
      <c r="AA38" s="51"/>
      <c r="AB38" s="51"/>
      <c r="AC38" s="51"/>
      <c r="AD38" s="60"/>
      <c r="AE38" s="4">
        <v>1</v>
      </c>
      <c r="AF38" s="13">
        <f>1/10</f>
        <v>0.1</v>
      </c>
      <c r="AG38" s="51"/>
      <c r="AH38" s="51"/>
      <c r="AI38" s="51"/>
      <c r="AJ38" s="60"/>
      <c r="AK38" s="4">
        <v>1</v>
      </c>
      <c r="AL38" s="17">
        <f t="shared" si="13"/>
        <v>0.1</v>
      </c>
      <c r="AM38" s="51"/>
      <c r="AN38" s="51"/>
      <c r="AO38" s="51"/>
      <c r="AP38" s="60"/>
      <c r="AQ38" s="4"/>
      <c r="AR38" s="46"/>
      <c r="AS38" s="51"/>
      <c r="AT38" s="51"/>
      <c r="AU38" s="51"/>
      <c r="AV38" s="63"/>
      <c r="AW38" s="4"/>
      <c r="AX38" s="46"/>
      <c r="AY38" s="51"/>
      <c r="AZ38" s="51"/>
      <c r="BA38" s="51"/>
      <c r="BB38" s="63"/>
      <c r="BC38" s="4"/>
      <c r="BD38" s="13"/>
      <c r="BE38" s="51"/>
      <c r="BF38" s="51"/>
      <c r="BG38" s="51"/>
      <c r="BH38" s="52"/>
      <c r="BI38" s="4"/>
      <c r="BJ38" s="13"/>
      <c r="BK38" s="51"/>
      <c r="BL38" s="51"/>
      <c r="BM38" s="51"/>
      <c r="BN38" s="52"/>
      <c r="BO38" s="4"/>
      <c r="BP38" s="13"/>
      <c r="BQ38" s="51"/>
      <c r="BR38" s="51"/>
      <c r="BS38" s="51"/>
      <c r="BT38" s="52"/>
      <c r="BU38" s="4"/>
      <c r="BV38" s="13"/>
      <c r="BW38" s="51"/>
      <c r="BX38" s="51"/>
      <c r="BY38" s="51"/>
      <c r="BZ38" s="52"/>
    </row>
    <row r="39" spans="1:78" s="2" customFormat="1" ht="92.4" customHeight="1" x14ac:dyDescent="0.25">
      <c r="A39" s="49" t="s">
        <v>103</v>
      </c>
      <c r="B39" s="50" t="s">
        <v>29</v>
      </c>
      <c r="C39" s="3" t="s">
        <v>104</v>
      </c>
      <c r="D39" s="47" t="s">
        <v>105</v>
      </c>
      <c r="E39" s="47" t="s">
        <v>106</v>
      </c>
      <c r="F39" s="6">
        <v>0.9</v>
      </c>
      <c r="G39" s="18">
        <v>0</v>
      </c>
      <c r="H39" s="6">
        <f>G39/F39</f>
        <v>0</v>
      </c>
      <c r="I39" s="51">
        <v>0</v>
      </c>
      <c r="J39" s="51">
        <v>0</v>
      </c>
      <c r="K39" s="51">
        <v>0</v>
      </c>
      <c r="L39" s="61" t="s">
        <v>107</v>
      </c>
      <c r="M39" s="18">
        <v>0</v>
      </c>
      <c r="N39" s="6">
        <f>M39/F39</f>
        <v>0</v>
      </c>
      <c r="O39" s="51">
        <v>0</v>
      </c>
      <c r="P39" s="51">
        <v>4.0000000000000002E-4</v>
      </c>
      <c r="Q39" s="51">
        <v>0</v>
      </c>
      <c r="R39" s="61" t="s">
        <v>108</v>
      </c>
      <c r="S39" s="18">
        <v>0.26500000000000001</v>
      </c>
      <c r="T39" s="13">
        <f>S39/F39</f>
        <v>0.29444444444444445</v>
      </c>
      <c r="U39" s="51">
        <v>0.17</v>
      </c>
      <c r="V39" s="51">
        <v>2.4899999999999999E-2</v>
      </c>
      <c r="W39" s="51">
        <v>2.4E-2</v>
      </c>
      <c r="X39" s="61" t="s">
        <v>178</v>
      </c>
      <c r="Y39" s="18">
        <v>0.375</v>
      </c>
      <c r="Z39" s="17">
        <f t="shared" ref="Z39:Z65" si="17">Y39/F39</f>
        <v>0.41666666666666663</v>
      </c>
      <c r="AA39" s="51">
        <v>0.24</v>
      </c>
      <c r="AB39" s="51">
        <v>0.13150000000000001</v>
      </c>
      <c r="AC39" s="51">
        <v>4.4999999999999998E-2</v>
      </c>
      <c r="AD39" s="61" t="s">
        <v>109</v>
      </c>
      <c r="AE39" s="18">
        <v>0.495</v>
      </c>
      <c r="AF39" s="6">
        <f t="shared" ref="AF39:AF60" si="18">(AE39/F39)</f>
        <v>0.54999999999999993</v>
      </c>
      <c r="AG39" s="51">
        <v>0.32</v>
      </c>
      <c r="AH39" s="51">
        <v>0.15820000000000001</v>
      </c>
      <c r="AI39" s="51">
        <v>0.28399999999999997</v>
      </c>
      <c r="AJ39" s="61" t="s">
        <v>110</v>
      </c>
      <c r="AK39" s="18">
        <v>0.58499999999999996</v>
      </c>
      <c r="AL39" s="17">
        <f t="shared" si="13"/>
        <v>0.64999999999999991</v>
      </c>
      <c r="AM39" s="51">
        <v>0.52</v>
      </c>
      <c r="AN39" s="51">
        <v>0.19089999999999999</v>
      </c>
      <c r="AO39" s="51">
        <v>0.61499999999999999</v>
      </c>
      <c r="AP39" s="61" t="s">
        <v>111</v>
      </c>
      <c r="AQ39" s="18"/>
      <c r="AR39" s="46"/>
      <c r="AS39" s="51"/>
      <c r="AT39" s="51"/>
      <c r="AU39" s="51"/>
      <c r="AV39" s="61"/>
      <c r="AW39" s="18"/>
      <c r="AX39" s="46"/>
      <c r="AY39" s="51"/>
      <c r="AZ39" s="51"/>
      <c r="BA39" s="51"/>
      <c r="BB39" s="61"/>
      <c r="BC39" s="18"/>
      <c r="BD39" s="6"/>
      <c r="BE39" s="51"/>
      <c r="BF39" s="51"/>
      <c r="BG39" s="51"/>
      <c r="BH39" s="52"/>
      <c r="BI39" s="18"/>
      <c r="BJ39" s="6"/>
      <c r="BK39" s="51"/>
      <c r="BL39" s="51"/>
      <c r="BM39" s="51"/>
      <c r="BN39" s="52"/>
      <c r="BO39" s="18"/>
      <c r="BP39" s="6"/>
      <c r="BQ39" s="51"/>
      <c r="BR39" s="51"/>
      <c r="BS39" s="51"/>
      <c r="BT39" s="52"/>
      <c r="BU39" s="18"/>
      <c r="BV39" s="6"/>
      <c r="BW39" s="51"/>
      <c r="BX39" s="51"/>
      <c r="BY39" s="51"/>
      <c r="BZ39" s="52"/>
    </row>
    <row r="40" spans="1:78" s="2" customFormat="1" ht="92.4" customHeight="1" x14ac:dyDescent="0.25">
      <c r="A40" s="49" t="s">
        <v>112</v>
      </c>
      <c r="B40" s="50" t="s">
        <v>29</v>
      </c>
      <c r="C40" s="3" t="s">
        <v>104</v>
      </c>
      <c r="D40" s="47" t="s">
        <v>113</v>
      </c>
      <c r="E40" s="47" t="s">
        <v>114</v>
      </c>
      <c r="F40" s="4">
        <v>2</v>
      </c>
      <c r="G40" s="4">
        <v>0</v>
      </c>
      <c r="H40" s="6">
        <f t="shared" ref="H40:H65" si="19">G40/F40</f>
        <v>0</v>
      </c>
      <c r="I40" s="51"/>
      <c r="J40" s="51"/>
      <c r="K40" s="51"/>
      <c r="L40" s="61"/>
      <c r="M40" s="4">
        <v>0</v>
      </c>
      <c r="N40" s="6">
        <f t="shared" ref="N40:N65" si="20">M40/F40</f>
        <v>0</v>
      </c>
      <c r="O40" s="51"/>
      <c r="P40" s="51"/>
      <c r="Q40" s="51"/>
      <c r="R40" s="61"/>
      <c r="S40" s="4">
        <v>0</v>
      </c>
      <c r="T40" s="13">
        <f t="shared" ref="T40:T65" si="21">S40/F40</f>
        <v>0</v>
      </c>
      <c r="U40" s="51"/>
      <c r="V40" s="51"/>
      <c r="W40" s="51"/>
      <c r="X40" s="61"/>
      <c r="Y40" s="4">
        <v>0</v>
      </c>
      <c r="Z40" s="17">
        <f t="shared" si="17"/>
        <v>0</v>
      </c>
      <c r="AA40" s="51"/>
      <c r="AB40" s="51"/>
      <c r="AC40" s="51"/>
      <c r="AD40" s="61"/>
      <c r="AE40" s="4">
        <v>0</v>
      </c>
      <c r="AF40" s="6">
        <f t="shared" si="18"/>
        <v>0</v>
      </c>
      <c r="AG40" s="51"/>
      <c r="AH40" s="51"/>
      <c r="AI40" s="51"/>
      <c r="AJ40" s="61"/>
      <c r="AK40" s="4">
        <v>2</v>
      </c>
      <c r="AL40" s="17">
        <f t="shared" si="13"/>
        <v>1</v>
      </c>
      <c r="AM40" s="51"/>
      <c r="AN40" s="51"/>
      <c r="AO40" s="51"/>
      <c r="AP40" s="61"/>
      <c r="AQ40" s="4"/>
      <c r="AR40" s="46"/>
      <c r="AS40" s="51"/>
      <c r="AT40" s="51"/>
      <c r="AU40" s="51"/>
      <c r="AV40" s="61"/>
      <c r="AW40" s="4"/>
      <c r="AX40" s="46"/>
      <c r="AY40" s="51"/>
      <c r="AZ40" s="51"/>
      <c r="BA40" s="51"/>
      <c r="BB40" s="61"/>
      <c r="BC40" s="4"/>
      <c r="BD40" s="6"/>
      <c r="BE40" s="51"/>
      <c r="BF40" s="51"/>
      <c r="BG40" s="51"/>
      <c r="BH40" s="52"/>
      <c r="BI40" s="4"/>
      <c r="BJ40" s="6"/>
      <c r="BK40" s="51"/>
      <c r="BL40" s="51"/>
      <c r="BM40" s="51"/>
      <c r="BN40" s="52"/>
      <c r="BO40" s="4"/>
      <c r="BP40" s="6"/>
      <c r="BQ40" s="51"/>
      <c r="BR40" s="51"/>
      <c r="BS40" s="51"/>
      <c r="BT40" s="52"/>
      <c r="BU40" s="4"/>
      <c r="BV40" s="6"/>
      <c r="BW40" s="51"/>
      <c r="BX40" s="51"/>
      <c r="BY40" s="51"/>
      <c r="BZ40" s="52"/>
    </row>
    <row r="41" spans="1:78" s="2" customFormat="1" ht="92.4" customHeight="1" x14ac:dyDescent="0.25">
      <c r="A41" s="49" t="s">
        <v>112</v>
      </c>
      <c r="B41" s="50" t="s">
        <v>29</v>
      </c>
      <c r="C41" s="3" t="s">
        <v>104</v>
      </c>
      <c r="D41" s="47" t="s">
        <v>113</v>
      </c>
      <c r="E41" s="47" t="s">
        <v>115</v>
      </c>
      <c r="F41" s="4">
        <v>2</v>
      </c>
      <c r="G41" s="4">
        <v>0</v>
      </c>
      <c r="H41" s="6">
        <f t="shared" si="19"/>
        <v>0</v>
      </c>
      <c r="I41" s="51"/>
      <c r="J41" s="51"/>
      <c r="K41" s="51"/>
      <c r="L41" s="61"/>
      <c r="M41" s="4">
        <v>0</v>
      </c>
      <c r="N41" s="6">
        <f t="shared" si="20"/>
        <v>0</v>
      </c>
      <c r="O41" s="51"/>
      <c r="P41" s="51"/>
      <c r="Q41" s="51"/>
      <c r="R41" s="61"/>
      <c r="S41" s="4">
        <v>0</v>
      </c>
      <c r="T41" s="13">
        <f t="shared" si="21"/>
        <v>0</v>
      </c>
      <c r="U41" s="51"/>
      <c r="V41" s="51"/>
      <c r="W41" s="51"/>
      <c r="X41" s="61"/>
      <c r="Y41" s="4">
        <v>0</v>
      </c>
      <c r="Z41" s="17">
        <f t="shared" si="17"/>
        <v>0</v>
      </c>
      <c r="AA41" s="51"/>
      <c r="AB41" s="51"/>
      <c r="AC41" s="51"/>
      <c r="AD41" s="61"/>
      <c r="AE41" s="4">
        <v>0</v>
      </c>
      <c r="AF41" s="6">
        <f t="shared" si="18"/>
        <v>0</v>
      </c>
      <c r="AG41" s="51"/>
      <c r="AH41" s="51"/>
      <c r="AI41" s="51"/>
      <c r="AJ41" s="61"/>
      <c r="AK41" s="4">
        <v>0</v>
      </c>
      <c r="AL41" s="17">
        <f t="shared" si="13"/>
        <v>0</v>
      </c>
      <c r="AM41" s="51"/>
      <c r="AN41" s="51"/>
      <c r="AO41" s="51"/>
      <c r="AP41" s="61"/>
      <c r="AQ41" s="4"/>
      <c r="AR41" s="46"/>
      <c r="AS41" s="51"/>
      <c r="AT41" s="51"/>
      <c r="AU41" s="51"/>
      <c r="AV41" s="61"/>
      <c r="AW41" s="4"/>
      <c r="AX41" s="46"/>
      <c r="AY41" s="51"/>
      <c r="AZ41" s="51"/>
      <c r="BA41" s="51"/>
      <c r="BB41" s="61"/>
      <c r="BC41" s="4"/>
      <c r="BD41" s="6"/>
      <c r="BE41" s="51"/>
      <c r="BF41" s="51"/>
      <c r="BG41" s="51"/>
      <c r="BH41" s="52"/>
      <c r="BI41" s="4"/>
      <c r="BJ41" s="6"/>
      <c r="BK41" s="51"/>
      <c r="BL41" s="51"/>
      <c r="BM41" s="51"/>
      <c r="BN41" s="52"/>
      <c r="BO41" s="4"/>
      <c r="BP41" s="6"/>
      <c r="BQ41" s="51"/>
      <c r="BR41" s="51"/>
      <c r="BS41" s="51"/>
      <c r="BT41" s="52"/>
      <c r="BU41" s="4"/>
      <c r="BV41" s="6"/>
      <c r="BW41" s="51"/>
      <c r="BX41" s="51"/>
      <c r="BY41" s="51"/>
      <c r="BZ41" s="52"/>
    </row>
    <row r="42" spans="1:78" s="2" customFormat="1" ht="92.4" customHeight="1" x14ac:dyDescent="0.25">
      <c r="A42" s="49" t="s">
        <v>112</v>
      </c>
      <c r="B42" s="50" t="s">
        <v>29</v>
      </c>
      <c r="C42" s="3" t="s">
        <v>104</v>
      </c>
      <c r="D42" s="47" t="s">
        <v>116</v>
      </c>
      <c r="E42" s="47" t="s">
        <v>117</v>
      </c>
      <c r="F42" s="4">
        <v>1</v>
      </c>
      <c r="G42" s="4">
        <v>0</v>
      </c>
      <c r="H42" s="6">
        <f t="shared" si="19"/>
        <v>0</v>
      </c>
      <c r="I42" s="51"/>
      <c r="J42" s="51"/>
      <c r="K42" s="51"/>
      <c r="L42" s="61"/>
      <c r="M42" s="4">
        <v>0</v>
      </c>
      <c r="N42" s="6">
        <f t="shared" si="20"/>
        <v>0</v>
      </c>
      <c r="O42" s="51"/>
      <c r="P42" s="51"/>
      <c r="Q42" s="51"/>
      <c r="R42" s="61"/>
      <c r="S42" s="4">
        <v>0</v>
      </c>
      <c r="T42" s="13">
        <f t="shared" si="21"/>
        <v>0</v>
      </c>
      <c r="U42" s="51"/>
      <c r="V42" s="51"/>
      <c r="W42" s="51"/>
      <c r="X42" s="61"/>
      <c r="Y42" s="4">
        <v>0</v>
      </c>
      <c r="Z42" s="17">
        <f t="shared" si="17"/>
        <v>0</v>
      </c>
      <c r="AA42" s="51"/>
      <c r="AB42" s="51"/>
      <c r="AC42" s="51"/>
      <c r="AD42" s="61"/>
      <c r="AE42" s="4">
        <v>0</v>
      </c>
      <c r="AF42" s="6">
        <f t="shared" si="18"/>
        <v>0</v>
      </c>
      <c r="AG42" s="51"/>
      <c r="AH42" s="51"/>
      <c r="AI42" s="51"/>
      <c r="AJ42" s="61"/>
      <c r="AK42" s="4">
        <v>0</v>
      </c>
      <c r="AL42" s="17">
        <f t="shared" si="13"/>
        <v>0</v>
      </c>
      <c r="AM42" s="51"/>
      <c r="AN42" s="51"/>
      <c r="AO42" s="51"/>
      <c r="AP42" s="61"/>
      <c r="AQ42" s="4"/>
      <c r="AR42" s="46"/>
      <c r="AS42" s="51"/>
      <c r="AT42" s="51"/>
      <c r="AU42" s="51"/>
      <c r="AV42" s="61"/>
      <c r="AW42" s="4"/>
      <c r="AX42" s="46"/>
      <c r="AY42" s="51"/>
      <c r="AZ42" s="51"/>
      <c r="BA42" s="51"/>
      <c r="BB42" s="61"/>
      <c r="BC42" s="4"/>
      <c r="BD42" s="6"/>
      <c r="BE42" s="51"/>
      <c r="BF42" s="51"/>
      <c r="BG42" s="51"/>
      <c r="BH42" s="52"/>
      <c r="BI42" s="4"/>
      <c r="BJ42" s="6"/>
      <c r="BK42" s="51"/>
      <c r="BL42" s="51"/>
      <c r="BM42" s="51"/>
      <c r="BN42" s="52"/>
      <c r="BO42" s="4"/>
      <c r="BP42" s="6"/>
      <c r="BQ42" s="51"/>
      <c r="BR42" s="51"/>
      <c r="BS42" s="51"/>
      <c r="BT42" s="52"/>
      <c r="BU42" s="4"/>
      <c r="BV42" s="6"/>
      <c r="BW42" s="51"/>
      <c r="BX42" s="51"/>
      <c r="BY42" s="51"/>
      <c r="BZ42" s="52"/>
    </row>
    <row r="43" spans="1:78" s="2" customFormat="1" ht="92.4" customHeight="1" x14ac:dyDescent="0.25">
      <c r="A43" s="49" t="s">
        <v>118</v>
      </c>
      <c r="B43" s="50" t="s">
        <v>29</v>
      </c>
      <c r="C43" s="3" t="s">
        <v>104</v>
      </c>
      <c r="D43" s="47" t="s">
        <v>119</v>
      </c>
      <c r="E43" s="47" t="s">
        <v>120</v>
      </c>
      <c r="F43" s="4">
        <v>677</v>
      </c>
      <c r="G43" s="4">
        <v>0</v>
      </c>
      <c r="H43" s="6">
        <f t="shared" si="19"/>
        <v>0</v>
      </c>
      <c r="I43" s="51"/>
      <c r="J43" s="51"/>
      <c r="K43" s="51"/>
      <c r="L43" s="61"/>
      <c r="M43" s="4">
        <v>0</v>
      </c>
      <c r="N43" s="6">
        <f t="shared" si="20"/>
        <v>0</v>
      </c>
      <c r="O43" s="51"/>
      <c r="P43" s="51"/>
      <c r="Q43" s="51"/>
      <c r="R43" s="61"/>
      <c r="S43" s="4">
        <v>0</v>
      </c>
      <c r="T43" s="13">
        <f t="shared" si="21"/>
        <v>0</v>
      </c>
      <c r="U43" s="51"/>
      <c r="V43" s="51"/>
      <c r="W43" s="51"/>
      <c r="X43" s="61"/>
      <c r="Y43" s="4">
        <v>0</v>
      </c>
      <c r="Z43" s="17">
        <f t="shared" si="17"/>
        <v>0</v>
      </c>
      <c r="AA43" s="51"/>
      <c r="AB43" s="51"/>
      <c r="AC43" s="51"/>
      <c r="AD43" s="61"/>
      <c r="AE43" s="4">
        <v>0</v>
      </c>
      <c r="AF43" s="6">
        <f t="shared" si="18"/>
        <v>0</v>
      </c>
      <c r="AG43" s="51"/>
      <c r="AH43" s="51"/>
      <c r="AI43" s="51"/>
      <c r="AJ43" s="61"/>
      <c r="AK43" s="4">
        <v>0</v>
      </c>
      <c r="AL43" s="17">
        <f t="shared" si="13"/>
        <v>0</v>
      </c>
      <c r="AM43" s="51"/>
      <c r="AN43" s="51"/>
      <c r="AO43" s="51"/>
      <c r="AP43" s="61"/>
      <c r="AQ43" s="4"/>
      <c r="AR43" s="46"/>
      <c r="AS43" s="51"/>
      <c r="AT43" s="51"/>
      <c r="AU43" s="51"/>
      <c r="AV43" s="61"/>
      <c r="AW43" s="4"/>
      <c r="AX43" s="46"/>
      <c r="AY43" s="51"/>
      <c r="AZ43" s="51"/>
      <c r="BA43" s="51"/>
      <c r="BB43" s="61"/>
      <c r="BC43" s="4"/>
      <c r="BD43" s="6"/>
      <c r="BE43" s="51"/>
      <c r="BF43" s="51"/>
      <c r="BG43" s="51"/>
      <c r="BH43" s="52"/>
      <c r="BI43" s="4"/>
      <c r="BJ43" s="6"/>
      <c r="BK43" s="51"/>
      <c r="BL43" s="51"/>
      <c r="BM43" s="51"/>
      <c r="BN43" s="52"/>
      <c r="BO43" s="4"/>
      <c r="BP43" s="6"/>
      <c r="BQ43" s="51"/>
      <c r="BR43" s="51"/>
      <c r="BS43" s="51"/>
      <c r="BT43" s="52"/>
      <c r="BU43" s="4"/>
      <c r="BV43" s="6"/>
      <c r="BW43" s="51"/>
      <c r="BX43" s="51"/>
      <c r="BY43" s="51"/>
      <c r="BZ43" s="52"/>
    </row>
    <row r="44" spans="1:78" s="2" customFormat="1" ht="92.4" customHeight="1" x14ac:dyDescent="0.25">
      <c r="A44" s="49" t="s">
        <v>121</v>
      </c>
      <c r="B44" s="50" t="s">
        <v>101</v>
      </c>
      <c r="C44" s="3" t="s">
        <v>104</v>
      </c>
      <c r="D44" s="47"/>
      <c r="E44" s="47" t="s">
        <v>122</v>
      </c>
      <c r="F44" s="4">
        <v>10</v>
      </c>
      <c r="G44" s="4">
        <v>0</v>
      </c>
      <c r="H44" s="6">
        <f t="shared" si="19"/>
        <v>0</v>
      </c>
      <c r="I44" s="51"/>
      <c r="J44" s="51"/>
      <c r="K44" s="51"/>
      <c r="L44" s="61"/>
      <c r="M44" s="4">
        <v>0</v>
      </c>
      <c r="N44" s="6">
        <f t="shared" si="20"/>
        <v>0</v>
      </c>
      <c r="O44" s="51"/>
      <c r="P44" s="51"/>
      <c r="Q44" s="51"/>
      <c r="R44" s="61"/>
      <c r="S44" s="4">
        <v>0</v>
      </c>
      <c r="T44" s="13">
        <f t="shared" si="21"/>
        <v>0</v>
      </c>
      <c r="U44" s="51"/>
      <c r="V44" s="51"/>
      <c r="W44" s="51"/>
      <c r="X44" s="61"/>
      <c r="Y44" s="4">
        <v>0</v>
      </c>
      <c r="Z44" s="17">
        <f t="shared" si="17"/>
        <v>0</v>
      </c>
      <c r="AA44" s="51"/>
      <c r="AB44" s="51"/>
      <c r="AC44" s="51"/>
      <c r="AD44" s="61"/>
      <c r="AE44" s="4">
        <v>2</v>
      </c>
      <c r="AF44" s="6">
        <f t="shared" si="18"/>
        <v>0.2</v>
      </c>
      <c r="AG44" s="51"/>
      <c r="AH44" s="51"/>
      <c r="AI44" s="51"/>
      <c r="AJ44" s="61"/>
      <c r="AK44" s="4">
        <v>10</v>
      </c>
      <c r="AL44" s="17">
        <f t="shared" si="13"/>
        <v>1</v>
      </c>
      <c r="AM44" s="51"/>
      <c r="AN44" s="51"/>
      <c r="AO44" s="51"/>
      <c r="AP44" s="61"/>
      <c r="AQ44" s="4"/>
      <c r="AR44" s="46"/>
      <c r="AS44" s="51"/>
      <c r="AT44" s="51"/>
      <c r="AU44" s="51"/>
      <c r="AV44" s="61"/>
      <c r="AW44" s="4"/>
      <c r="AX44" s="46"/>
      <c r="AY44" s="51"/>
      <c r="AZ44" s="51"/>
      <c r="BA44" s="51"/>
      <c r="BB44" s="61"/>
      <c r="BC44" s="4"/>
      <c r="BD44" s="6"/>
      <c r="BE44" s="51"/>
      <c r="BF44" s="51"/>
      <c r="BG44" s="51"/>
      <c r="BH44" s="52"/>
      <c r="BI44" s="4"/>
      <c r="BJ44" s="6"/>
      <c r="BK44" s="51"/>
      <c r="BL44" s="51"/>
      <c r="BM44" s="51"/>
      <c r="BN44" s="52"/>
      <c r="BO44" s="4"/>
      <c r="BP44" s="6"/>
      <c r="BQ44" s="51"/>
      <c r="BR44" s="51"/>
      <c r="BS44" s="51"/>
      <c r="BT44" s="52"/>
      <c r="BU44" s="4"/>
      <c r="BV44" s="6"/>
      <c r="BW44" s="51"/>
      <c r="BX44" s="51"/>
      <c r="BY44" s="51"/>
      <c r="BZ44" s="52"/>
    </row>
    <row r="45" spans="1:78" s="2" customFormat="1" ht="92.4" customHeight="1" x14ac:dyDescent="0.25">
      <c r="A45" s="49" t="s">
        <v>112</v>
      </c>
      <c r="B45" s="27" t="s">
        <v>101</v>
      </c>
      <c r="C45" s="28" t="s">
        <v>104</v>
      </c>
      <c r="D45" s="29"/>
      <c r="E45" s="29" t="s">
        <v>123</v>
      </c>
      <c r="F45" s="30">
        <v>30</v>
      </c>
      <c r="G45" s="30">
        <v>0</v>
      </c>
      <c r="H45" s="6">
        <f t="shared" si="19"/>
        <v>0</v>
      </c>
      <c r="I45" s="51"/>
      <c r="J45" s="51"/>
      <c r="K45" s="51"/>
      <c r="L45" s="61"/>
      <c r="M45" s="4">
        <v>0</v>
      </c>
      <c r="N45" s="6">
        <f t="shared" si="20"/>
        <v>0</v>
      </c>
      <c r="O45" s="51"/>
      <c r="P45" s="51"/>
      <c r="Q45" s="51"/>
      <c r="R45" s="61"/>
      <c r="S45" s="4">
        <v>0</v>
      </c>
      <c r="T45" s="13">
        <f t="shared" si="21"/>
        <v>0</v>
      </c>
      <c r="U45" s="51"/>
      <c r="V45" s="51"/>
      <c r="W45" s="51"/>
      <c r="X45" s="61"/>
      <c r="Y45" s="4">
        <v>0</v>
      </c>
      <c r="Z45" s="17">
        <f t="shared" si="17"/>
        <v>0</v>
      </c>
      <c r="AA45" s="51"/>
      <c r="AB45" s="51"/>
      <c r="AC45" s="51"/>
      <c r="AD45" s="61"/>
      <c r="AE45" s="4">
        <v>0</v>
      </c>
      <c r="AF45" s="6">
        <f t="shared" si="18"/>
        <v>0</v>
      </c>
      <c r="AG45" s="51"/>
      <c r="AH45" s="51"/>
      <c r="AI45" s="51"/>
      <c r="AJ45" s="61"/>
      <c r="AK45" s="4">
        <v>0</v>
      </c>
      <c r="AL45" s="17">
        <f t="shared" si="13"/>
        <v>0</v>
      </c>
      <c r="AM45" s="51"/>
      <c r="AN45" s="51"/>
      <c r="AO45" s="51"/>
      <c r="AP45" s="61"/>
      <c r="AQ45" s="4"/>
      <c r="AR45" s="46"/>
      <c r="AS45" s="51"/>
      <c r="AT45" s="51"/>
      <c r="AU45" s="51"/>
      <c r="AV45" s="61"/>
      <c r="AW45" s="4"/>
      <c r="AX45" s="46"/>
      <c r="AY45" s="51"/>
      <c r="AZ45" s="51"/>
      <c r="BA45" s="51"/>
      <c r="BB45" s="61"/>
      <c r="BC45" s="4"/>
      <c r="BD45" s="6"/>
      <c r="BE45" s="51"/>
      <c r="BF45" s="51"/>
      <c r="BG45" s="51"/>
      <c r="BH45" s="52"/>
      <c r="BI45" s="4"/>
      <c r="BJ45" s="6"/>
      <c r="BK45" s="51"/>
      <c r="BL45" s="51"/>
      <c r="BM45" s="51"/>
      <c r="BN45" s="52"/>
      <c r="BO45" s="4"/>
      <c r="BP45" s="6"/>
      <c r="BQ45" s="51"/>
      <c r="BR45" s="51"/>
      <c r="BS45" s="51"/>
      <c r="BT45" s="52"/>
      <c r="BU45" s="4"/>
      <c r="BV45" s="6"/>
      <c r="BW45" s="51"/>
      <c r="BX45" s="51"/>
      <c r="BY45" s="51"/>
      <c r="BZ45" s="52"/>
    </row>
    <row r="46" spans="1:78" s="2" customFormat="1" ht="92.4" customHeight="1" x14ac:dyDescent="0.25">
      <c r="A46" s="49" t="s">
        <v>124</v>
      </c>
      <c r="B46" s="50" t="s">
        <v>101</v>
      </c>
      <c r="C46" s="3" t="s">
        <v>104</v>
      </c>
      <c r="D46" s="47"/>
      <c r="E46" s="47" t="s">
        <v>125</v>
      </c>
      <c r="F46" s="6">
        <v>1</v>
      </c>
      <c r="G46" s="13">
        <v>0</v>
      </c>
      <c r="H46" s="6">
        <f t="shared" si="19"/>
        <v>0</v>
      </c>
      <c r="I46" s="51"/>
      <c r="J46" s="51"/>
      <c r="K46" s="51"/>
      <c r="L46" s="61"/>
      <c r="M46" s="13">
        <v>0</v>
      </c>
      <c r="N46" s="6">
        <f t="shared" si="20"/>
        <v>0</v>
      </c>
      <c r="O46" s="51"/>
      <c r="P46" s="51"/>
      <c r="Q46" s="51"/>
      <c r="R46" s="61"/>
      <c r="S46" s="13">
        <v>0</v>
      </c>
      <c r="T46" s="13">
        <f t="shared" si="21"/>
        <v>0</v>
      </c>
      <c r="U46" s="51"/>
      <c r="V46" s="51"/>
      <c r="W46" s="51"/>
      <c r="X46" s="61"/>
      <c r="Y46" s="13">
        <v>0.13750000000000001</v>
      </c>
      <c r="Z46" s="17">
        <f t="shared" si="17"/>
        <v>0.13750000000000001</v>
      </c>
      <c r="AA46" s="51"/>
      <c r="AB46" s="51"/>
      <c r="AC46" s="51"/>
      <c r="AD46" s="61"/>
      <c r="AE46" s="13">
        <v>0.16250000000000001</v>
      </c>
      <c r="AF46" s="13">
        <f t="shared" si="18"/>
        <v>0.16250000000000001</v>
      </c>
      <c r="AG46" s="51"/>
      <c r="AH46" s="51"/>
      <c r="AI46" s="51"/>
      <c r="AJ46" s="61"/>
      <c r="AK46" s="13">
        <v>0.5</v>
      </c>
      <c r="AL46" s="17">
        <f t="shared" si="13"/>
        <v>0.5</v>
      </c>
      <c r="AM46" s="51"/>
      <c r="AN46" s="51"/>
      <c r="AO46" s="51"/>
      <c r="AP46" s="61"/>
      <c r="AQ46" s="13"/>
      <c r="AR46" s="46"/>
      <c r="AS46" s="51"/>
      <c r="AT46" s="51"/>
      <c r="AU46" s="51"/>
      <c r="AV46" s="61"/>
      <c r="AW46" s="13"/>
      <c r="AX46" s="46"/>
      <c r="AY46" s="51"/>
      <c r="AZ46" s="51"/>
      <c r="BA46" s="51"/>
      <c r="BB46" s="61"/>
      <c r="BC46" s="13"/>
      <c r="BD46" s="13"/>
      <c r="BE46" s="51"/>
      <c r="BF46" s="51"/>
      <c r="BG46" s="51"/>
      <c r="BH46" s="52"/>
      <c r="BI46" s="13"/>
      <c r="BJ46" s="13"/>
      <c r="BK46" s="51"/>
      <c r="BL46" s="51"/>
      <c r="BM46" s="51"/>
      <c r="BN46" s="52"/>
      <c r="BO46" s="13"/>
      <c r="BP46" s="13"/>
      <c r="BQ46" s="51"/>
      <c r="BR46" s="51"/>
      <c r="BS46" s="51"/>
      <c r="BT46" s="52"/>
      <c r="BU46" s="13"/>
      <c r="BV46" s="13"/>
      <c r="BW46" s="51"/>
      <c r="BX46" s="51"/>
      <c r="BY46" s="51"/>
      <c r="BZ46" s="52"/>
    </row>
    <row r="47" spans="1:78" s="2" customFormat="1" ht="92.4" customHeight="1" x14ac:dyDescent="0.25">
      <c r="A47" s="49" t="s">
        <v>121</v>
      </c>
      <c r="B47" s="50" t="s">
        <v>101</v>
      </c>
      <c r="C47" s="3" t="s">
        <v>104</v>
      </c>
      <c r="D47" s="47"/>
      <c r="E47" s="47" t="s">
        <v>126</v>
      </c>
      <c r="F47" s="4">
        <v>2</v>
      </c>
      <c r="G47" s="4">
        <v>0</v>
      </c>
      <c r="H47" s="6">
        <f t="shared" si="19"/>
        <v>0</v>
      </c>
      <c r="I47" s="51"/>
      <c r="J47" s="51"/>
      <c r="K47" s="51"/>
      <c r="L47" s="61"/>
      <c r="M47" s="4">
        <v>0</v>
      </c>
      <c r="N47" s="6">
        <f t="shared" si="20"/>
        <v>0</v>
      </c>
      <c r="O47" s="51"/>
      <c r="P47" s="51"/>
      <c r="Q47" s="51"/>
      <c r="R47" s="61"/>
      <c r="S47" s="4">
        <v>0</v>
      </c>
      <c r="T47" s="13">
        <f t="shared" si="21"/>
        <v>0</v>
      </c>
      <c r="U47" s="51"/>
      <c r="V47" s="51"/>
      <c r="W47" s="51"/>
      <c r="X47" s="61"/>
      <c r="Y47" s="4">
        <v>0</v>
      </c>
      <c r="Z47" s="17">
        <f t="shared" si="17"/>
        <v>0</v>
      </c>
      <c r="AA47" s="51"/>
      <c r="AB47" s="51"/>
      <c r="AC47" s="51"/>
      <c r="AD47" s="61"/>
      <c r="AE47" s="4">
        <v>0</v>
      </c>
      <c r="AF47" s="6">
        <f t="shared" si="18"/>
        <v>0</v>
      </c>
      <c r="AG47" s="51"/>
      <c r="AH47" s="51"/>
      <c r="AI47" s="51"/>
      <c r="AJ47" s="61"/>
      <c r="AK47" s="4">
        <v>2</v>
      </c>
      <c r="AL47" s="17">
        <f t="shared" si="13"/>
        <v>1</v>
      </c>
      <c r="AM47" s="51"/>
      <c r="AN47" s="51"/>
      <c r="AO47" s="51"/>
      <c r="AP47" s="61"/>
      <c r="AQ47" s="4"/>
      <c r="AR47" s="46"/>
      <c r="AS47" s="51"/>
      <c r="AT47" s="51"/>
      <c r="AU47" s="51"/>
      <c r="AV47" s="61"/>
      <c r="AW47" s="4"/>
      <c r="AX47" s="46"/>
      <c r="AY47" s="51"/>
      <c r="AZ47" s="51"/>
      <c r="BA47" s="51"/>
      <c r="BB47" s="61"/>
      <c r="BC47" s="4"/>
      <c r="BD47" s="6"/>
      <c r="BE47" s="51"/>
      <c r="BF47" s="51"/>
      <c r="BG47" s="51"/>
      <c r="BH47" s="52"/>
      <c r="BI47" s="4"/>
      <c r="BJ47" s="6"/>
      <c r="BK47" s="51"/>
      <c r="BL47" s="51"/>
      <c r="BM47" s="51"/>
      <c r="BN47" s="52"/>
      <c r="BO47" s="4"/>
      <c r="BP47" s="6"/>
      <c r="BQ47" s="51"/>
      <c r="BR47" s="51"/>
      <c r="BS47" s="51"/>
      <c r="BT47" s="52"/>
      <c r="BU47" s="4"/>
      <c r="BV47" s="6"/>
      <c r="BW47" s="51"/>
      <c r="BX47" s="51"/>
      <c r="BY47" s="51"/>
      <c r="BZ47" s="52"/>
    </row>
    <row r="48" spans="1:78" s="2" customFormat="1" ht="92.4" customHeight="1" x14ac:dyDescent="0.25">
      <c r="A48" s="49" t="s">
        <v>127</v>
      </c>
      <c r="B48" s="50" t="s">
        <v>101</v>
      </c>
      <c r="C48" s="3" t="s">
        <v>104</v>
      </c>
      <c r="D48" s="47"/>
      <c r="E48" s="47" t="s">
        <v>128</v>
      </c>
      <c r="F48" s="4">
        <v>20</v>
      </c>
      <c r="G48" s="4">
        <v>0</v>
      </c>
      <c r="H48" s="6">
        <f t="shared" si="19"/>
        <v>0</v>
      </c>
      <c r="I48" s="51"/>
      <c r="J48" s="51"/>
      <c r="K48" s="51"/>
      <c r="L48" s="61"/>
      <c r="M48" s="4">
        <v>0</v>
      </c>
      <c r="N48" s="6">
        <f t="shared" si="20"/>
        <v>0</v>
      </c>
      <c r="O48" s="51"/>
      <c r="P48" s="51"/>
      <c r="Q48" s="51"/>
      <c r="R48" s="61"/>
      <c r="S48" s="4">
        <v>0</v>
      </c>
      <c r="T48" s="13">
        <f t="shared" si="21"/>
        <v>0</v>
      </c>
      <c r="U48" s="51"/>
      <c r="V48" s="51"/>
      <c r="W48" s="51"/>
      <c r="X48" s="61"/>
      <c r="Y48" s="4">
        <v>0</v>
      </c>
      <c r="Z48" s="17">
        <f t="shared" si="17"/>
        <v>0</v>
      </c>
      <c r="AA48" s="51"/>
      <c r="AB48" s="51"/>
      <c r="AC48" s="51"/>
      <c r="AD48" s="61"/>
      <c r="AE48" s="4">
        <v>0</v>
      </c>
      <c r="AF48" s="6">
        <f t="shared" si="18"/>
        <v>0</v>
      </c>
      <c r="AG48" s="51"/>
      <c r="AH48" s="51"/>
      <c r="AI48" s="51"/>
      <c r="AJ48" s="61"/>
      <c r="AK48" s="4">
        <v>0</v>
      </c>
      <c r="AL48" s="17">
        <f t="shared" si="13"/>
        <v>0</v>
      </c>
      <c r="AM48" s="51"/>
      <c r="AN48" s="51"/>
      <c r="AO48" s="51"/>
      <c r="AP48" s="61"/>
      <c r="AQ48" s="4"/>
      <c r="AR48" s="46"/>
      <c r="AS48" s="51"/>
      <c r="AT48" s="51"/>
      <c r="AU48" s="51"/>
      <c r="AV48" s="61"/>
      <c r="AW48" s="4"/>
      <c r="AX48" s="46"/>
      <c r="AY48" s="51"/>
      <c r="AZ48" s="51"/>
      <c r="BA48" s="51"/>
      <c r="BB48" s="61"/>
      <c r="BC48" s="4"/>
      <c r="BD48" s="6"/>
      <c r="BE48" s="51"/>
      <c r="BF48" s="51"/>
      <c r="BG48" s="51"/>
      <c r="BH48" s="52"/>
      <c r="BI48" s="4"/>
      <c r="BJ48" s="6"/>
      <c r="BK48" s="51"/>
      <c r="BL48" s="51"/>
      <c r="BM48" s="51"/>
      <c r="BN48" s="52"/>
      <c r="BO48" s="4"/>
      <c r="BP48" s="6"/>
      <c r="BQ48" s="51"/>
      <c r="BR48" s="51"/>
      <c r="BS48" s="51"/>
      <c r="BT48" s="52"/>
      <c r="BU48" s="4"/>
      <c r="BV48" s="6"/>
      <c r="BW48" s="51"/>
      <c r="BX48" s="51"/>
      <c r="BY48" s="51"/>
      <c r="BZ48" s="52"/>
    </row>
    <row r="49" spans="1:78" s="2" customFormat="1" ht="92.4" customHeight="1" x14ac:dyDescent="0.25">
      <c r="A49" s="49" t="s">
        <v>112</v>
      </c>
      <c r="B49" s="50" t="s">
        <v>101</v>
      </c>
      <c r="C49" s="3" t="s">
        <v>104</v>
      </c>
      <c r="D49" s="47"/>
      <c r="E49" s="47" t="s">
        <v>129</v>
      </c>
      <c r="F49" s="6">
        <v>0.9</v>
      </c>
      <c r="G49" s="6">
        <v>0</v>
      </c>
      <c r="H49" s="6">
        <f t="shared" si="19"/>
        <v>0</v>
      </c>
      <c r="I49" s="51"/>
      <c r="J49" s="51"/>
      <c r="K49" s="51"/>
      <c r="L49" s="61"/>
      <c r="M49" s="6">
        <v>0</v>
      </c>
      <c r="N49" s="6">
        <f t="shared" si="20"/>
        <v>0</v>
      </c>
      <c r="O49" s="51"/>
      <c r="P49" s="51"/>
      <c r="Q49" s="51"/>
      <c r="R49" s="61"/>
      <c r="S49" s="6">
        <v>0</v>
      </c>
      <c r="T49" s="13">
        <f t="shared" si="21"/>
        <v>0</v>
      </c>
      <c r="U49" s="51"/>
      <c r="V49" s="51"/>
      <c r="W49" s="51"/>
      <c r="X49" s="61"/>
      <c r="Y49" s="6">
        <v>0</v>
      </c>
      <c r="Z49" s="17">
        <f t="shared" si="17"/>
        <v>0</v>
      </c>
      <c r="AA49" s="51"/>
      <c r="AB49" s="51"/>
      <c r="AC49" s="51"/>
      <c r="AD49" s="61"/>
      <c r="AE49" s="6">
        <v>0.1</v>
      </c>
      <c r="AF49" s="13">
        <f t="shared" si="18"/>
        <v>0.11111111111111112</v>
      </c>
      <c r="AG49" s="51"/>
      <c r="AH49" s="51"/>
      <c r="AI49" s="51"/>
      <c r="AJ49" s="61"/>
      <c r="AK49" s="6">
        <v>0.2</v>
      </c>
      <c r="AL49" s="17">
        <f t="shared" si="13"/>
        <v>0.22222222222222224</v>
      </c>
      <c r="AM49" s="51"/>
      <c r="AN49" s="51"/>
      <c r="AO49" s="51"/>
      <c r="AP49" s="61"/>
      <c r="AQ49" s="6"/>
      <c r="AR49" s="46"/>
      <c r="AS49" s="51"/>
      <c r="AT49" s="51"/>
      <c r="AU49" s="51"/>
      <c r="AV49" s="61"/>
      <c r="AW49" s="6"/>
      <c r="AX49" s="46"/>
      <c r="AY49" s="51"/>
      <c r="AZ49" s="51"/>
      <c r="BA49" s="51"/>
      <c r="BB49" s="61"/>
      <c r="BC49" s="6"/>
      <c r="BD49" s="13"/>
      <c r="BE49" s="51"/>
      <c r="BF49" s="51"/>
      <c r="BG49" s="51"/>
      <c r="BH49" s="52"/>
      <c r="BI49" s="6"/>
      <c r="BJ49" s="13"/>
      <c r="BK49" s="51"/>
      <c r="BL49" s="51"/>
      <c r="BM49" s="51"/>
      <c r="BN49" s="52"/>
      <c r="BO49" s="6"/>
      <c r="BP49" s="13"/>
      <c r="BQ49" s="51"/>
      <c r="BR49" s="51"/>
      <c r="BS49" s="51"/>
      <c r="BT49" s="52"/>
      <c r="BU49" s="6"/>
      <c r="BV49" s="13"/>
      <c r="BW49" s="51"/>
      <c r="BX49" s="51"/>
      <c r="BY49" s="51"/>
      <c r="BZ49" s="52"/>
    </row>
    <row r="50" spans="1:78" s="2" customFormat="1" ht="92.4" customHeight="1" x14ac:dyDescent="0.25">
      <c r="A50" s="49" t="s">
        <v>103</v>
      </c>
      <c r="B50" s="50" t="s">
        <v>101</v>
      </c>
      <c r="C50" s="3" t="s">
        <v>104</v>
      </c>
      <c r="D50" s="47"/>
      <c r="E50" s="47" t="s">
        <v>130</v>
      </c>
      <c r="F50" s="4">
        <v>5</v>
      </c>
      <c r="G50" s="4">
        <v>0</v>
      </c>
      <c r="H50" s="6">
        <f t="shared" si="19"/>
        <v>0</v>
      </c>
      <c r="I50" s="51"/>
      <c r="J50" s="51"/>
      <c r="K50" s="51"/>
      <c r="L50" s="61"/>
      <c r="M50" s="4">
        <v>0</v>
      </c>
      <c r="N50" s="6">
        <f t="shared" si="20"/>
        <v>0</v>
      </c>
      <c r="O50" s="51"/>
      <c r="P50" s="51"/>
      <c r="Q50" s="51"/>
      <c r="R50" s="61"/>
      <c r="S50" s="4">
        <v>0</v>
      </c>
      <c r="T50" s="13">
        <f t="shared" si="21"/>
        <v>0</v>
      </c>
      <c r="U50" s="51"/>
      <c r="V50" s="51"/>
      <c r="W50" s="51"/>
      <c r="X50" s="61"/>
      <c r="Y50" s="4">
        <v>0</v>
      </c>
      <c r="Z50" s="17">
        <f t="shared" si="17"/>
        <v>0</v>
      </c>
      <c r="AA50" s="51"/>
      <c r="AB50" s="51"/>
      <c r="AC50" s="51"/>
      <c r="AD50" s="61"/>
      <c r="AE50" s="4">
        <v>5</v>
      </c>
      <c r="AF50" s="6">
        <f t="shared" si="18"/>
        <v>1</v>
      </c>
      <c r="AG50" s="51"/>
      <c r="AH50" s="51"/>
      <c r="AI50" s="51"/>
      <c r="AJ50" s="61"/>
      <c r="AK50" s="4">
        <v>5</v>
      </c>
      <c r="AL50" s="17">
        <f t="shared" si="13"/>
        <v>1</v>
      </c>
      <c r="AM50" s="51"/>
      <c r="AN50" s="51"/>
      <c r="AO50" s="51"/>
      <c r="AP50" s="61"/>
      <c r="AQ50" s="4"/>
      <c r="AR50" s="46"/>
      <c r="AS50" s="51"/>
      <c r="AT50" s="51"/>
      <c r="AU50" s="51"/>
      <c r="AV50" s="61"/>
      <c r="AW50" s="4"/>
      <c r="AX50" s="46"/>
      <c r="AY50" s="51"/>
      <c r="AZ50" s="51"/>
      <c r="BA50" s="51"/>
      <c r="BB50" s="61"/>
      <c r="BC50" s="4"/>
      <c r="BD50" s="6"/>
      <c r="BE50" s="51"/>
      <c r="BF50" s="51"/>
      <c r="BG50" s="51"/>
      <c r="BH50" s="52"/>
      <c r="BI50" s="4"/>
      <c r="BJ50" s="6"/>
      <c r="BK50" s="51"/>
      <c r="BL50" s="51"/>
      <c r="BM50" s="51"/>
      <c r="BN50" s="52"/>
      <c r="BO50" s="4"/>
      <c r="BP50" s="6"/>
      <c r="BQ50" s="51"/>
      <c r="BR50" s="51"/>
      <c r="BS50" s="51"/>
      <c r="BT50" s="52"/>
      <c r="BU50" s="4"/>
      <c r="BV50" s="6"/>
      <c r="BW50" s="51"/>
      <c r="BX50" s="51"/>
      <c r="BY50" s="51"/>
      <c r="BZ50" s="52"/>
    </row>
    <row r="51" spans="1:78" s="2" customFormat="1" ht="92.4" customHeight="1" x14ac:dyDescent="0.25">
      <c r="A51" s="49" t="s">
        <v>103</v>
      </c>
      <c r="B51" s="50" t="s">
        <v>101</v>
      </c>
      <c r="C51" s="3" t="s">
        <v>104</v>
      </c>
      <c r="D51" s="47"/>
      <c r="E51" s="47" t="s">
        <v>131</v>
      </c>
      <c r="F51" s="4">
        <v>8000</v>
      </c>
      <c r="G51" s="4">
        <v>0</v>
      </c>
      <c r="H51" s="6">
        <f t="shared" si="19"/>
        <v>0</v>
      </c>
      <c r="I51" s="51"/>
      <c r="J51" s="51"/>
      <c r="K51" s="51"/>
      <c r="L51" s="61"/>
      <c r="M51" s="4">
        <v>0</v>
      </c>
      <c r="N51" s="6">
        <f t="shared" si="20"/>
        <v>0</v>
      </c>
      <c r="O51" s="51"/>
      <c r="P51" s="51"/>
      <c r="Q51" s="51"/>
      <c r="R51" s="61"/>
      <c r="S51" s="4">
        <v>1899</v>
      </c>
      <c r="T51" s="13">
        <f t="shared" si="21"/>
        <v>0.237375</v>
      </c>
      <c r="U51" s="51"/>
      <c r="V51" s="51"/>
      <c r="W51" s="51"/>
      <c r="X51" s="61"/>
      <c r="Y51" s="4">
        <v>2472</v>
      </c>
      <c r="Z51" s="17">
        <f t="shared" si="17"/>
        <v>0.309</v>
      </c>
      <c r="AA51" s="51"/>
      <c r="AB51" s="51"/>
      <c r="AC51" s="51"/>
      <c r="AD51" s="61"/>
      <c r="AE51" s="4">
        <v>2980</v>
      </c>
      <c r="AF51" s="13">
        <f t="shared" si="18"/>
        <v>0.3725</v>
      </c>
      <c r="AG51" s="51"/>
      <c r="AH51" s="51"/>
      <c r="AI51" s="51"/>
      <c r="AJ51" s="61"/>
      <c r="AK51" s="4">
        <v>3455</v>
      </c>
      <c r="AL51" s="17">
        <f t="shared" si="13"/>
        <v>0.43187500000000001</v>
      </c>
      <c r="AM51" s="51"/>
      <c r="AN51" s="51"/>
      <c r="AO51" s="51"/>
      <c r="AP51" s="61"/>
      <c r="AQ51" s="4"/>
      <c r="AR51" s="46"/>
      <c r="AS51" s="51"/>
      <c r="AT51" s="51"/>
      <c r="AU51" s="51"/>
      <c r="AV51" s="61"/>
      <c r="AW51" s="4"/>
      <c r="AX51" s="46"/>
      <c r="AY51" s="51"/>
      <c r="AZ51" s="51"/>
      <c r="BA51" s="51"/>
      <c r="BB51" s="61"/>
      <c r="BC51" s="4"/>
      <c r="BD51" s="13"/>
      <c r="BE51" s="51"/>
      <c r="BF51" s="51"/>
      <c r="BG51" s="51"/>
      <c r="BH51" s="52"/>
      <c r="BI51" s="4"/>
      <c r="BJ51" s="13"/>
      <c r="BK51" s="51"/>
      <c r="BL51" s="51"/>
      <c r="BM51" s="51"/>
      <c r="BN51" s="52"/>
      <c r="BO51" s="4"/>
      <c r="BP51" s="13"/>
      <c r="BQ51" s="51"/>
      <c r="BR51" s="51"/>
      <c r="BS51" s="51"/>
      <c r="BT51" s="52"/>
      <c r="BU51" s="4"/>
      <c r="BV51" s="13"/>
      <c r="BW51" s="51"/>
      <c r="BX51" s="51"/>
      <c r="BY51" s="51"/>
      <c r="BZ51" s="52"/>
    </row>
    <row r="52" spans="1:78" s="2" customFormat="1" ht="92.4" customHeight="1" x14ac:dyDescent="0.25">
      <c r="A52" s="49" t="s">
        <v>132</v>
      </c>
      <c r="B52" s="50" t="s">
        <v>101</v>
      </c>
      <c r="C52" s="3" t="s">
        <v>104</v>
      </c>
      <c r="D52" s="47"/>
      <c r="E52" s="47" t="s">
        <v>133</v>
      </c>
      <c r="F52" s="4">
        <v>1</v>
      </c>
      <c r="G52" s="4">
        <v>0</v>
      </c>
      <c r="H52" s="6">
        <f t="shared" si="19"/>
        <v>0</v>
      </c>
      <c r="I52" s="51"/>
      <c r="J52" s="51"/>
      <c r="K52" s="51"/>
      <c r="L52" s="61"/>
      <c r="M52" s="4">
        <v>0</v>
      </c>
      <c r="N52" s="6">
        <f t="shared" si="20"/>
        <v>0</v>
      </c>
      <c r="O52" s="51"/>
      <c r="P52" s="51"/>
      <c r="Q52" s="51"/>
      <c r="R52" s="61"/>
      <c r="S52" s="4">
        <v>0</v>
      </c>
      <c r="T52" s="13">
        <f t="shared" si="21"/>
        <v>0</v>
      </c>
      <c r="U52" s="51"/>
      <c r="V52" s="51"/>
      <c r="W52" s="51"/>
      <c r="X52" s="61"/>
      <c r="Y52" s="4">
        <v>0</v>
      </c>
      <c r="Z52" s="17">
        <f t="shared" si="17"/>
        <v>0</v>
      </c>
      <c r="AA52" s="51"/>
      <c r="AB52" s="51"/>
      <c r="AC52" s="51"/>
      <c r="AD52" s="61"/>
      <c r="AE52" s="4">
        <v>0</v>
      </c>
      <c r="AF52" s="6">
        <f t="shared" si="18"/>
        <v>0</v>
      </c>
      <c r="AG52" s="51"/>
      <c r="AH52" s="51"/>
      <c r="AI52" s="51"/>
      <c r="AJ52" s="61"/>
      <c r="AK52" s="4">
        <v>1</v>
      </c>
      <c r="AL52" s="17">
        <f t="shared" si="13"/>
        <v>1</v>
      </c>
      <c r="AM52" s="51"/>
      <c r="AN52" s="51"/>
      <c r="AO52" s="51"/>
      <c r="AP52" s="61"/>
      <c r="AQ52" s="4"/>
      <c r="AR52" s="46"/>
      <c r="AS52" s="51"/>
      <c r="AT52" s="51"/>
      <c r="AU52" s="51"/>
      <c r="AV52" s="61"/>
      <c r="AW52" s="4"/>
      <c r="AX52" s="46"/>
      <c r="AY52" s="51"/>
      <c r="AZ52" s="51"/>
      <c r="BA52" s="51"/>
      <c r="BB52" s="61"/>
      <c r="BC52" s="4"/>
      <c r="BD52" s="6"/>
      <c r="BE52" s="51"/>
      <c r="BF52" s="51"/>
      <c r="BG52" s="51"/>
      <c r="BH52" s="52"/>
      <c r="BI52" s="4"/>
      <c r="BJ52" s="6"/>
      <c r="BK52" s="51"/>
      <c r="BL52" s="51"/>
      <c r="BM52" s="51"/>
      <c r="BN52" s="52"/>
      <c r="BO52" s="4"/>
      <c r="BP52" s="6"/>
      <c r="BQ52" s="51"/>
      <c r="BR52" s="51"/>
      <c r="BS52" s="51"/>
      <c r="BT52" s="52"/>
      <c r="BU52" s="4"/>
      <c r="BV52" s="6"/>
      <c r="BW52" s="51"/>
      <c r="BX52" s="51"/>
      <c r="BY52" s="51"/>
      <c r="BZ52" s="52"/>
    </row>
    <row r="53" spans="1:78" s="2" customFormat="1" ht="92.4" customHeight="1" x14ac:dyDescent="0.25">
      <c r="A53" s="49" t="s">
        <v>134</v>
      </c>
      <c r="B53" s="50" t="s">
        <v>29</v>
      </c>
      <c r="C53" s="3" t="s">
        <v>135</v>
      </c>
      <c r="D53" s="47" t="s">
        <v>136</v>
      </c>
      <c r="E53" s="47" t="s">
        <v>136</v>
      </c>
      <c r="F53" s="4">
        <v>2</v>
      </c>
      <c r="G53" s="4">
        <v>0</v>
      </c>
      <c r="H53" s="6">
        <f t="shared" si="19"/>
        <v>0</v>
      </c>
      <c r="I53" s="51">
        <v>0</v>
      </c>
      <c r="J53" s="51">
        <v>0</v>
      </c>
      <c r="K53" s="51">
        <v>0</v>
      </c>
      <c r="L53" s="60" t="s">
        <v>137</v>
      </c>
      <c r="M53" s="4">
        <v>0</v>
      </c>
      <c r="N53" s="6">
        <f t="shared" si="20"/>
        <v>0</v>
      </c>
      <c r="O53" s="51">
        <v>0</v>
      </c>
      <c r="P53" s="51">
        <v>1E-4</v>
      </c>
      <c r="Q53" s="51">
        <v>0</v>
      </c>
      <c r="R53" s="60" t="s">
        <v>138</v>
      </c>
      <c r="S53" s="4">
        <v>0</v>
      </c>
      <c r="T53" s="13">
        <f t="shared" si="21"/>
        <v>0</v>
      </c>
      <c r="U53" s="51">
        <v>0</v>
      </c>
      <c r="V53" s="51">
        <v>5.1999999999999998E-3</v>
      </c>
      <c r="W53" s="51">
        <v>0</v>
      </c>
      <c r="X53" s="60" t="s">
        <v>138</v>
      </c>
      <c r="Y53" s="4">
        <v>0</v>
      </c>
      <c r="Z53" s="17">
        <f t="shared" si="17"/>
        <v>0</v>
      </c>
      <c r="AA53" s="51">
        <v>0.22</v>
      </c>
      <c r="AB53" s="51">
        <v>1.61E-2</v>
      </c>
      <c r="AC53" s="51">
        <v>0</v>
      </c>
      <c r="AD53" s="61" t="s">
        <v>139</v>
      </c>
      <c r="AE53" s="4">
        <v>0</v>
      </c>
      <c r="AF53" s="6">
        <f t="shared" si="18"/>
        <v>0</v>
      </c>
      <c r="AG53" s="51">
        <v>0.22</v>
      </c>
      <c r="AH53" s="51">
        <v>2.3900000000000001E-2</v>
      </c>
      <c r="AI53" s="51">
        <v>0.1394</v>
      </c>
      <c r="AJ53" s="61" t="s">
        <v>140</v>
      </c>
      <c r="AK53" s="4">
        <v>0</v>
      </c>
      <c r="AL53" s="17">
        <f t="shared" si="13"/>
        <v>0</v>
      </c>
      <c r="AM53" s="51">
        <v>0.26</v>
      </c>
      <c r="AN53" s="51">
        <v>3.4599999999999999E-2</v>
      </c>
      <c r="AO53" s="51">
        <v>0.1394</v>
      </c>
      <c r="AP53" s="61" t="s">
        <v>179</v>
      </c>
      <c r="AQ53" s="4"/>
      <c r="AR53" s="46"/>
      <c r="AS53" s="51"/>
      <c r="AT53" s="51"/>
      <c r="AU53" s="51"/>
      <c r="AV53" s="53"/>
      <c r="AW53" s="4"/>
      <c r="AX53" s="46"/>
      <c r="AY53" s="51"/>
      <c r="AZ53" s="51"/>
      <c r="BA53" s="51"/>
      <c r="BB53" s="53"/>
      <c r="BC53" s="4"/>
      <c r="BD53" s="6"/>
      <c r="BE53" s="51"/>
      <c r="BF53" s="51"/>
      <c r="BG53" s="51"/>
      <c r="BH53" s="52"/>
      <c r="BI53" s="4"/>
      <c r="BJ53" s="6"/>
      <c r="BK53" s="51"/>
      <c r="BL53" s="51"/>
      <c r="BM53" s="51"/>
      <c r="BN53" s="52"/>
      <c r="BO53" s="4"/>
      <c r="BP53" s="6"/>
      <c r="BQ53" s="51"/>
      <c r="BR53" s="51"/>
      <c r="BS53" s="51"/>
      <c r="BT53" s="52"/>
      <c r="BU53" s="4"/>
      <c r="BV53" s="6"/>
      <c r="BW53" s="51"/>
      <c r="BX53" s="51"/>
      <c r="BY53" s="51"/>
      <c r="BZ53" s="52"/>
    </row>
    <row r="54" spans="1:78" s="2" customFormat="1" ht="92.4" customHeight="1" x14ac:dyDescent="0.25">
      <c r="A54" s="49" t="s">
        <v>134</v>
      </c>
      <c r="B54" s="50" t="s">
        <v>29</v>
      </c>
      <c r="C54" s="3" t="s">
        <v>135</v>
      </c>
      <c r="D54" s="47" t="s">
        <v>141</v>
      </c>
      <c r="E54" s="47" t="s">
        <v>141</v>
      </c>
      <c r="F54" s="4">
        <v>2</v>
      </c>
      <c r="G54" s="4">
        <v>0</v>
      </c>
      <c r="H54" s="6">
        <f t="shared" si="19"/>
        <v>0</v>
      </c>
      <c r="I54" s="51"/>
      <c r="J54" s="51"/>
      <c r="K54" s="51"/>
      <c r="L54" s="60"/>
      <c r="M54" s="4">
        <v>0</v>
      </c>
      <c r="N54" s="6">
        <f t="shared" si="20"/>
        <v>0</v>
      </c>
      <c r="O54" s="51"/>
      <c r="P54" s="51"/>
      <c r="Q54" s="51"/>
      <c r="R54" s="60"/>
      <c r="S54" s="4">
        <v>0</v>
      </c>
      <c r="T54" s="13">
        <f t="shared" si="21"/>
        <v>0</v>
      </c>
      <c r="U54" s="51"/>
      <c r="V54" s="51"/>
      <c r="W54" s="51"/>
      <c r="X54" s="60"/>
      <c r="Y54" s="4">
        <v>0</v>
      </c>
      <c r="Z54" s="17">
        <f t="shared" si="17"/>
        <v>0</v>
      </c>
      <c r="AA54" s="51"/>
      <c r="AB54" s="51"/>
      <c r="AC54" s="51"/>
      <c r="AD54" s="60"/>
      <c r="AE54" s="4">
        <v>0</v>
      </c>
      <c r="AF54" s="6">
        <f t="shared" si="18"/>
        <v>0</v>
      </c>
      <c r="AG54" s="51"/>
      <c r="AH54" s="51"/>
      <c r="AI54" s="51"/>
      <c r="AJ54" s="60"/>
      <c r="AK54" s="4">
        <v>0</v>
      </c>
      <c r="AL54" s="17">
        <f t="shared" si="13"/>
        <v>0</v>
      </c>
      <c r="AM54" s="51"/>
      <c r="AN54" s="51"/>
      <c r="AO54" s="51"/>
      <c r="AP54" s="60"/>
      <c r="AQ54" s="4"/>
      <c r="AR54" s="46"/>
      <c r="AS54" s="51"/>
      <c r="AT54" s="51"/>
      <c r="AU54" s="51"/>
      <c r="AV54" s="52"/>
      <c r="AW54" s="4"/>
      <c r="AX54" s="46"/>
      <c r="AY54" s="51"/>
      <c r="AZ54" s="51"/>
      <c r="BA54" s="51"/>
      <c r="BB54" s="52"/>
      <c r="BC54" s="4"/>
      <c r="BD54" s="6"/>
      <c r="BE54" s="51"/>
      <c r="BF54" s="51"/>
      <c r="BG54" s="51"/>
      <c r="BH54" s="52"/>
      <c r="BI54" s="4"/>
      <c r="BJ54" s="6"/>
      <c r="BK54" s="51"/>
      <c r="BL54" s="51"/>
      <c r="BM54" s="51"/>
      <c r="BN54" s="52"/>
      <c r="BO54" s="4"/>
      <c r="BP54" s="6"/>
      <c r="BQ54" s="51"/>
      <c r="BR54" s="51"/>
      <c r="BS54" s="51"/>
      <c r="BT54" s="52"/>
      <c r="BU54" s="4"/>
      <c r="BV54" s="6"/>
      <c r="BW54" s="51"/>
      <c r="BX54" s="51"/>
      <c r="BY54" s="51"/>
      <c r="BZ54" s="52"/>
    </row>
    <row r="55" spans="1:78" s="2" customFormat="1" ht="92.4" customHeight="1" x14ac:dyDescent="0.25">
      <c r="A55" s="49" t="s">
        <v>134</v>
      </c>
      <c r="B55" s="50" t="s">
        <v>29</v>
      </c>
      <c r="C55" s="3" t="s">
        <v>135</v>
      </c>
      <c r="D55" s="47" t="s">
        <v>142</v>
      </c>
      <c r="E55" s="47" t="s">
        <v>142</v>
      </c>
      <c r="F55" s="4">
        <v>22</v>
      </c>
      <c r="G55" s="4">
        <v>0</v>
      </c>
      <c r="H55" s="6">
        <f t="shared" si="19"/>
        <v>0</v>
      </c>
      <c r="I55" s="51"/>
      <c r="J55" s="51"/>
      <c r="K55" s="51"/>
      <c r="L55" s="60"/>
      <c r="M55" s="19">
        <v>2.4E-2</v>
      </c>
      <c r="N55" s="13">
        <f t="shared" si="20"/>
        <v>1.090909090909091E-3</v>
      </c>
      <c r="O55" s="51"/>
      <c r="P55" s="51"/>
      <c r="Q55" s="51"/>
      <c r="R55" s="60"/>
      <c r="S55" s="19">
        <v>8.0000000000000002E-3</v>
      </c>
      <c r="T55" s="13">
        <f t="shared" si="21"/>
        <v>3.6363636363636367E-4</v>
      </c>
      <c r="U55" s="51"/>
      <c r="V55" s="51"/>
      <c r="W55" s="51"/>
      <c r="X55" s="60"/>
      <c r="Y55" s="4">
        <v>9</v>
      </c>
      <c r="Z55" s="20">
        <f t="shared" si="17"/>
        <v>0.40909090909090912</v>
      </c>
      <c r="AA55" s="51"/>
      <c r="AB55" s="51"/>
      <c r="AC55" s="51"/>
      <c r="AD55" s="60"/>
      <c r="AE55" s="4">
        <v>9</v>
      </c>
      <c r="AF55" s="13">
        <f t="shared" si="18"/>
        <v>0.40909090909090912</v>
      </c>
      <c r="AG55" s="51"/>
      <c r="AH55" s="51"/>
      <c r="AI55" s="51"/>
      <c r="AJ55" s="60"/>
      <c r="AK55" s="4">
        <v>11</v>
      </c>
      <c r="AL55" s="17">
        <f t="shared" si="13"/>
        <v>0.5</v>
      </c>
      <c r="AM55" s="51"/>
      <c r="AN55" s="51"/>
      <c r="AO55" s="51"/>
      <c r="AP55" s="60"/>
      <c r="AQ55" s="4"/>
      <c r="AR55" s="46"/>
      <c r="AS55" s="51"/>
      <c r="AT55" s="51"/>
      <c r="AU55" s="51"/>
      <c r="AV55" s="52"/>
      <c r="AW55" s="4"/>
      <c r="AX55" s="46"/>
      <c r="AY55" s="51"/>
      <c r="AZ55" s="51"/>
      <c r="BA55" s="51"/>
      <c r="BB55" s="52"/>
      <c r="BC55" s="4"/>
      <c r="BD55" s="13"/>
      <c r="BE55" s="51"/>
      <c r="BF55" s="51"/>
      <c r="BG55" s="51"/>
      <c r="BH55" s="52"/>
      <c r="BI55" s="4"/>
      <c r="BJ55" s="13"/>
      <c r="BK55" s="51"/>
      <c r="BL55" s="51"/>
      <c r="BM55" s="51"/>
      <c r="BN55" s="52"/>
      <c r="BO55" s="4"/>
      <c r="BP55" s="13"/>
      <c r="BQ55" s="51"/>
      <c r="BR55" s="51"/>
      <c r="BS55" s="51"/>
      <c r="BT55" s="52"/>
      <c r="BU55" s="4"/>
      <c r="BV55" s="13"/>
      <c r="BW55" s="51"/>
      <c r="BX55" s="51"/>
      <c r="BY55" s="51"/>
      <c r="BZ55" s="52"/>
    </row>
    <row r="56" spans="1:78" s="2" customFormat="1" ht="92.4" customHeight="1" x14ac:dyDescent="0.25">
      <c r="A56" s="49" t="s">
        <v>134</v>
      </c>
      <c r="B56" s="50" t="s">
        <v>41</v>
      </c>
      <c r="C56" s="3" t="s">
        <v>135</v>
      </c>
      <c r="D56" s="47"/>
      <c r="E56" s="47" t="s">
        <v>143</v>
      </c>
      <c r="F56" s="4">
        <v>2</v>
      </c>
      <c r="G56" s="4">
        <v>0</v>
      </c>
      <c r="H56" s="6">
        <f t="shared" si="19"/>
        <v>0</v>
      </c>
      <c r="I56" s="51"/>
      <c r="J56" s="51"/>
      <c r="K56" s="51"/>
      <c r="L56" s="60"/>
      <c r="M56" s="4">
        <v>0</v>
      </c>
      <c r="N56" s="6">
        <f t="shared" si="20"/>
        <v>0</v>
      </c>
      <c r="O56" s="51"/>
      <c r="P56" s="51"/>
      <c r="Q56" s="51"/>
      <c r="R56" s="60"/>
      <c r="S56" s="4">
        <v>0</v>
      </c>
      <c r="T56" s="13">
        <f t="shared" si="21"/>
        <v>0</v>
      </c>
      <c r="U56" s="51"/>
      <c r="V56" s="51"/>
      <c r="W56" s="51"/>
      <c r="X56" s="60"/>
      <c r="Y56" s="4">
        <v>0</v>
      </c>
      <c r="Z56" s="17">
        <f t="shared" si="17"/>
        <v>0</v>
      </c>
      <c r="AA56" s="51"/>
      <c r="AB56" s="51"/>
      <c r="AC56" s="51"/>
      <c r="AD56" s="60"/>
      <c r="AE56" s="4">
        <v>0</v>
      </c>
      <c r="AF56" s="6">
        <f t="shared" si="18"/>
        <v>0</v>
      </c>
      <c r="AG56" s="51"/>
      <c r="AH56" s="51"/>
      <c r="AI56" s="51"/>
      <c r="AJ56" s="60"/>
      <c r="AK56" s="4">
        <v>0</v>
      </c>
      <c r="AL56" s="17">
        <f t="shared" si="13"/>
        <v>0</v>
      </c>
      <c r="AM56" s="51"/>
      <c r="AN56" s="51"/>
      <c r="AO56" s="51"/>
      <c r="AP56" s="60"/>
      <c r="AQ56" s="4"/>
      <c r="AR56" s="46"/>
      <c r="AS56" s="51"/>
      <c r="AT56" s="51"/>
      <c r="AU56" s="51"/>
      <c r="AV56" s="52"/>
      <c r="AW56" s="4"/>
      <c r="AX56" s="46"/>
      <c r="AY56" s="51"/>
      <c r="AZ56" s="51"/>
      <c r="BA56" s="51"/>
      <c r="BB56" s="52"/>
      <c r="BC56" s="4"/>
      <c r="BD56" s="6"/>
      <c r="BE56" s="51"/>
      <c r="BF56" s="51"/>
      <c r="BG56" s="51"/>
      <c r="BH56" s="52"/>
      <c r="BI56" s="4"/>
      <c r="BJ56" s="6"/>
      <c r="BK56" s="51"/>
      <c r="BL56" s="51"/>
      <c r="BM56" s="51"/>
      <c r="BN56" s="52"/>
      <c r="BO56" s="4"/>
      <c r="BP56" s="6"/>
      <c r="BQ56" s="51"/>
      <c r="BR56" s="51"/>
      <c r="BS56" s="51"/>
      <c r="BT56" s="52"/>
      <c r="BU56" s="4"/>
      <c r="BV56" s="6"/>
      <c r="BW56" s="51"/>
      <c r="BX56" s="51"/>
      <c r="BY56" s="51"/>
      <c r="BZ56" s="52"/>
    </row>
    <row r="57" spans="1:78" s="2" customFormat="1" ht="92.4" customHeight="1" x14ac:dyDescent="0.25">
      <c r="A57" s="49" t="s">
        <v>134</v>
      </c>
      <c r="B57" s="50" t="s">
        <v>41</v>
      </c>
      <c r="C57" s="3" t="s">
        <v>135</v>
      </c>
      <c r="D57" s="47"/>
      <c r="E57" s="47" t="s">
        <v>144</v>
      </c>
      <c r="F57" s="4">
        <v>22</v>
      </c>
      <c r="G57" s="4">
        <v>0</v>
      </c>
      <c r="H57" s="6">
        <f t="shared" si="19"/>
        <v>0</v>
      </c>
      <c r="I57" s="51"/>
      <c r="J57" s="51"/>
      <c r="K57" s="51"/>
      <c r="L57" s="60"/>
      <c r="M57" s="19">
        <v>2.4E-2</v>
      </c>
      <c r="N57" s="13">
        <f t="shared" si="20"/>
        <v>1.090909090909091E-3</v>
      </c>
      <c r="O57" s="51"/>
      <c r="P57" s="51"/>
      <c r="Q57" s="51"/>
      <c r="R57" s="60"/>
      <c r="S57" s="19">
        <v>2.4E-2</v>
      </c>
      <c r="T57" s="13">
        <f t="shared" si="21"/>
        <v>1.090909090909091E-3</v>
      </c>
      <c r="U57" s="51"/>
      <c r="V57" s="51"/>
      <c r="W57" s="51"/>
      <c r="X57" s="60"/>
      <c r="Y57" s="19">
        <v>2.4E-2</v>
      </c>
      <c r="Z57" s="20">
        <f t="shared" si="17"/>
        <v>1.090909090909091E-3</v>
      </c>
      <c r="AA57" s="51"/>
      <c r="AB57" s="51"/>
      <c r="AC57" s="51"/>
      <c r="AD57" s="60"/>
      <c r="AE57" s="4">
        <v>9</v>
      </c>
      <c r="AF57" s="13">
        <f t="shared" si="18"/>
        <v>0.40909090909090912</v>
      </c>
      <c r="AG57" s="51"/>
      <c r="AH57" s="51"/>
      <c r="AI57" s="51"/>
      <c r="AJ57" s="60"/>
      <c r="AK57" s="4">
        <v>9</v>
      </c>
      <c r="AL57" s="17">
        <f t="shared" si="13"/>
        <v>0.40909090909090912</v>
      </c>
      <c r="AM57" s="51"/>
      <c r="AN57" s="51"/>
      <c r="AO57" s="51"/>
      <c r="AP57" s="60"/>
      <c r="AQ57" s="4"/>
      <c r="AR57" s="46"/>
      <c r="AS57" s="51"/>
      <c r="AT57" s="51"/>
      <c r="AU57" s="51"/>
      <c r="AV57" s="52"/>
      <c r="AW57" s="4"/>
      <c r="AX57" s="46"/>
      <c r="AY57" s="51"/>
      <c r="AZ57" s="51"/>
      <c r="BA57" s="51"/>
      <c r="BB57" s="52"/>
      <c r="BC57" s="4"/>
      <c r="BD57" s="13"/>
      <c r="BE57" s="51"/>
      <c r="BF57" s="51"/>
      <c r="BG57" s="51"/>
      <c r="BH57" s="52"/>
      <c r="BI57" s="4"/>
      <c r="BJ57" s="13"/>
      <c r="BK57" s="51"/>
      <c r="BL57" s="51"/>
      <c r="BM57" s="51"/>
      <c r="BN57" s="52"/>
      <c r="BO57" s="4"/>
      <c r="BP57" s="13"/>
      <c r="BQ57" s="51"/>
      <c r="BR57" s="51"/>
      <c r="BS57" s="51"/>
      <c r="BT57" s="52"/>
      <c r="BU57" s="4"/>
      <c r="BV57" s="13"/>
      <c r="BW57" s="51"/>
      <c r="BX57" s="51"/>
      <c r="BY57" s="51"/>
      <c r="BZ57" s="52"/>
    </row>
    <row r="58" spans="1:78" s="2" customFormat="1" ht="92.4" customHeight="1" x14ac:dyDescent="0.25">
      <c r="A58" s="49" t="s">
        <v>134</v>
      </c>
      <c r="B58" s="50" t="s">
        <v>41</v>
      </c>
      <c r="C58" s="3" t="s">
        <v>135</v>
      </c>
      <c r="D58" s="47"/>
      <c r="E58" s="47" t="s">
        <v>145</v>
      </c>
      <c r="F58" s="4">
        <v>2</v>
      </c>
      <c r="G58" s="4">
        <v>0</v>
      </c>
      <c r="H58" s="6">
        <f t="shared" si="19"/>
        <v>0</v>
      </c>
      <c r="I58" s="51"/>
      <c r="J58" s="51"/>
      <c r="K58" s="51"/>
      <c r="L58" s="60"/>
      <c r="M58" s="4">
        <v>0</v>
      </c>
      <c r="N58" s="6">
        <f t="shared" si="20"/>
        <v>0</v>
      </c>
      <c r="O58" s="51"/>
      <c r="P58" s="51"/>
      <c r="Q58" s="51"/>
      <c r="R58" s="60"/>
      <c r="S58" s="4">
        <v>0</v>
      </c>
      <c r="T58" s="13">
        <f t="shared" si="21"/>
        <v>0</v>
      </c>
      <c r="U58" s="51"/>
      <c r="V58" s="51"/>
      <c r="W58" s="51"/>
      <c r="X58" s="60"/>
      <c r="Y58" s="4">
        <v>0</v>
      </c>
      <c r="Z58" s="17">
        <f t="shared" si="17"/>
        <v>0</v>
      </c>
      <c r="AA58" s="51"/>
      <c r="AB58" s="51"/>
      <c r="AC58" s="51"/>
      <c r="AD58" s="60"/>
      <c r="AE58" s="4">
        <v>0</v>
      </c>
      <c r="AF58" s="6">
        <f t="shared" si="18"/>
        <v>0</v>
      </c>
      <c r="AG58" s="51"/>
      <c r="AH58" s="51"/>
      <c r="AI58" s="51"/>
      <c r="AJ58" s="60"/>
      <c r="AK58" s="4">
        <v>0</v>
      </c>
      <c r="AL58" s="17">
        <f t="shared" si="13"/>
        <v>0</v>
      </c>
      <c r="AM58" s="51"/>
      <c r="AN58" s="51"/>
      <c r="AO58" s="51"/>
      <c r="AP58" s="60"/>
      <c r="AQ58" s="4"/>
      <c r="AR58" s="46"/>
      <c r="AS58" s="51"/>
      <c r="AT58" s="51"/>
      <c r="AU58" s="51"/>
      <c r="AV58" s="52"/>
      <c r="AW58" s="4"/>
      <c r="AX58" s="46"/>
      <c r="AY58" s="51"/>
      <c r="AZ58" s="51"/>
      <c r="BA58" s="51"/>
      <c r="BB58" s="52"/>
      <c r="BC58" s="4"/>
      <c r="BD58" s="6"/>
      <c r="BE58" s="51"/>
      <c r="BF58" s="51"/>
      <c r="BG58" s="51"/>
      <c r="BH58" s="52"/>
      <c r="BI58" s="4"/>
      <c r="BJ58" s="6"/>
      <c r="BK58" s="51"/>
      <c r="BL58" s="51"/>
      <c r="BM58" s="51"/>
      <c r="BN58" s="52"/>
      <c r="BO58" s="4"/>
      <c r="BP58" s="6"/>
      <c r="BQ58" s="51"/>
      <c r="BR58" s="51"/>
      <c r="BS58" s="51"/>
      <c r="BT58" s="52"/>
      <c r="BU58" s="4"/>
      <c r="BV58" s="6"/>
      <c r="BW58" s="51"/>
      <c r="BX58" s="51"/>
      <c r="BY58" s="51"/>
      <c r="BZ58" s="52"/>
    </row>
    <row r="59" spans="1:78" s="2" customFormat="1" ht="92.4" customHeight="1" x14ac:dyDescent="0.25">
      <c r="A59" s="49" t="s">
        <v>146</v>
      </c>
      <c r="B59" s="50" t="s">
        <v>29</v>
      </c>
      <c r="C59" s="3" t="s">
        <v>147</v>
      </c>
      <c r="D59" s="47" t="s">
        <v>148</v>
      </c>
      <c r="E59" s="47" t="s">
        <v>149</v>
      </c>
      <c r="F59" s="4">
        <v>1</v>
      </c>
      <c r="G59" s="10">
        <v>0</v>
      </c>
      <c r="H59" s="6">
        <f t="shared" si="19"/>
        <v>0</v>
      </c>
      <c r="I59" s="51">
        <v>0</v>
      </c>
      <c r="J59" s="51">
        <v>0</v>
      </c>
      <c r="K59" s="51">
        <v>0</v>
      </c>
      <c r="L59" s="60" t="s">
        <v>150</v>
      </c>
      <c r="M59" s="10">
        <v>0</v>
      </c>
      <c r="N59" s="6">
        <f t="shared" si="20"/>
        <v>0</v>
      </c>
      <c r="O59" s="51">
        <v>0</v>
      </c>
      <c r="P59" s="51">
        <v>0</v>
      </c>
      <c r="Q59" s="51">
        <v>0</v>
      </c>
      <c r="R59" s="60" t="s">
        <v>138</v>
      </c>
      <c r="S59" s="10">
        <v>0.08</v>
      </c>
      <c r="T59" s="13">
        <f t="shared" si="21"/>
        <v>0.08</v>
      </c>
      <c r="U59" s="51">
        <v>0.05</v>
      </c>
      <c r="V59" s="51">
        <v>6.9999999999999999E-4</v>
      </c>
      <c r="W59" s="51">
        <v>0.01</v>
      </c>
      <c r="X59" s="60" t="s">
        <v>151</v>
      </c>
      <c r="Y59" s="10">
        <v>0.09</v>
      </c>
      <c r="Z59" s="17">
        <f t="shared" si="17"/>
        <v>0.09</v>
      </c>
      <c r="AA59" s="51">
        <v>0.05</v>
      </c>
      <c r="AB59" s="51">
        <v>6.1000000000000004E-3</v>
      </c>
      <c r="AC59" s="51">
        <v>0.01</v>
      </c>
      <c r="AD59" s="60" t="s">
        <v>152</v>
      </c>
      <c r="AE59" s="10">
        <v>0.09</v>
      </c>
      <c r="AF59" s="13">
        <f t="shared" si="18"/>
        <v>0.09</v>
      </c>
      <c r="AG59" s="51">
        <v>0.05</v>
      </c>
      <c r="AH59" s="51">
        <v>1.14E-2</v>
      </c>
      <c r="AI59" s="51">
        <v>0.01</v>
      </c>
      <c r="AJ59" s="60" t="s">
        <v>152</v>
      </c>
      <c r="AK59" s="10">
        <v>0.09</v>
      </c>
      <c r="AL59" s="17">
        <f t="shared" si="13"/>
        <v>0.09</v>
      </c>
      <c r="AM59" s="51">
        <v>0.05</v>
      </c>
      <c r="AN59" s="51">
        <v>1.6799999999999999E-2</v>
      </c>
      <c r="AO59" s="51">
        <v>0.01</v>
      </c>
      <c r="AP59" s="61" t="s">
        <v>153</v>
      </c>
      <c r="AQ59" s="10"/>
      <c r="AR59" s="46"/>
      <c r="AS59" s="51"/>
      <c r="AT59" s="51"/>
      <c r="AU59" s="51"/>
      <c r="AV59" s="57"/>
      <c r="AW59" s="10"/>
      <c r="AX59" s="46"/>
      <c r="AY59" s="51"/>
      <c r="AZ59" s="51"/>
      <c r="BA59" s="51"/>
      <c r="BB59" s="53"/>
      <c r="BC59" s="10"/>
      <c r="BD59" s="13"/>
      <c r="BE59" s="51"/>
      <c r="BF59" s="51"/>
      <c r="BG59" s="51"/>
      <c r="BH59" s="52"/>
      <c r="BI59" s="10"/>
      <c r="BJ59" s="13"/>
      <c r="BK59" s="51"/>
      <c r="BL59" s="51"/>
      <c r="BM59" s="51"/>
      <c r="BN59" s="52"/>
      <c r="BO59" s="10"/>
      <c r="BP59" s="13"/>
      <c r="BQ59" s="51"/>
      <c r="BR59" s="51"/>
      <c r="BS59" s="51"/>
      <c r="BT59" s="52"/>
      <c r="BU59" s="10"/>
      <c r="BV59" s="13"/>
      <c r="BW59" s="51"/>
      <c r="BX59" s="51"/>
      <c r="BY59" s="51"/>
      <c r="BZ59" s="52"/>
    </row>
    <row r="60" spans="1:78" s="2" customFormat="1" ht="92.4" customHeight="1" x14ac:dyDescent="0.25">
      <c r="A60" s="49" t="s">
        <v>146</v>
      </c>
      <c r="B60" s="50" t="s">
        <v>29</v>
      </c>
      <c r="C60" s="3" t="s">
        <v>147</v>
      </c>
      <c r="D60" s="47" t="s">
        <v>154</v>
      </c>
      <c r="E60" s="47" t="s">
        <v>155</v>
      </c>
      <c r="F60" s="4">
        <v>1</v>
      </c>
      <c r="G60" s="4">
        <v>0</v>
      </c>
      <c r="H60" s="6">
        <f t="shared" si="19"/>
        <v>0</v>
      </c>
      <c r="I60" s="51"/>
      <c r="J60" s="51"/>
      <c r="K60" s="51"/>
      <c r="L60" s="60"/>
      <c r="M60" s="4">
        <v>0</v>
      </c>
      <c r="N60" s="6">
        <f t="shared" si="20"/>
        <v>0</v>
      </c>
      <c r="O60" s="51"/>
      <c r="P60" s="51"/>
      <c r="Q60" s="51"/>
      <c r="R60" s="60"/>
      <c r="S60" s="4">
        <v>0</v>
      </c>
      <c r="T60" s="13">
        <f t="shared" si="21"/>
        <v>0</v>
      </c>
      <c r="U60" s="51"/>
      <c r="V60" s="51"/>
      <c r="W60" s="51"/>
      <c r="X60" s="60"/>
      <c r="Y60" s="4">
        <v>0</v>
      </c>
      <c r="Z60" s="17">
        <f t="shared" si="17"/>
        <v>0</v>
      </c>
      <c r="AA60" s="51"/>
      <c r="AB60" s="51"/>
      <c r="AC60" s="51"/>
      <c r="AD60" s="60"/>
      <c r="AE60" s="4">
        <v>0</v>
      </c>
      <c r="AF60" s="6">
        <f t="shared" si="18"/>
        <v>0</v>
      </c>
      <c r="AG60" s="51"/>
      <c r="AH60" s="51"/>
      <c r="AI60" s="51"/>
      <c r="AJ60" s="60"/>
      <c r="AK60" s="4">
        <v>0</v>
      </c>
      <c r="AL60" s="17">
        <f t="shared" si="13"/>
        <v>0</v>
      </c>
      <c r="AM60" s="51"/>
      <c r="AN60" s="51"/>
      <c r="AO60" s="51"/>
      <c r="AP60" s="60"/>
      <c r="AQ60" s="10"/>
      <c r="AR60" s="46"/>
      <c r="AS60" s="51"/>
      <c r="AT60" s="51"/>
      <c r="AU60" s="51"/>
      <c r="AV60" s="58"/>
      <c r="AW60" s="4"/>
      <c r="AX60" s="46"/>
      <c r="AY60" s="51"/>
      <c r="AZ60" s="51"/>
      <c r="BA60" s="51"/>
      <c r="BB60" s="52"/>
      <c r="BC60" s="4"/>
      <c r="BD60" s="6"/>
      <c r="BE60" s="51"/>
      <c r="BF60" s="51"/>
      <c r="BG60" s="51"/>
      <c r="BH60" s="52"/>
      <c r="BI60" s="4"/>
      <c r="BJ60" s="6"/>
      <c r="BK60" s="51"/>
      <c r="BL60" s="51"/>
      <c r="BM60" s="51"/>
      <c r="BN60" s="52"/>
      <c r="BO60" s="4"/>
      <c r="BP60" s="6"/>
      <c r="BQ60" s="51"/>
      <c r="BR60" s="51"/>
      <c r="BS60" s="51"/>
      <c r="BT60" s="52"/>
      <c r="BU60" s="4"/>
      <c r="BV60" s="6"/>
      <c r="BW60" s="51"/>
      <c r="BX60" s="51"/>
      <c r="BY60" s="51"/>
      <c r="BZ60" s="52"/>
    </row>
    <row r="61" spans="1:78" s="2" customFormat="1" ht="92.4" customHeight="1" x14ac:dyDescent="0.25">
      <c r="A61" s="49" t="s">
        <v>146</v>
      </c>
      <c r="B61" s="50" t="s">
        <v>101</v>
      </c>
      <c r="C61" s="3" t="s">
        <v>147</v>
      </c>
      <c r="D61" s="47"/>
      <c r="E61" s="47" t="s">
        <v>156</v>
      </c>
      <c r="F61" s="5">
        <v>25</v>
      </c>
      <c r="G61" s="5">
        <v>0</v>
      </c>
      <c r="H61" s="6">
        <f t="shared" si="19"/>
        <v>0</v>
      </c>
      <c r="I61" s="51"/>
      <c r="J61" s="51"/>
      <c r="K61" s="51"/>
      <c r="L61" s="60"/>
      <c r="M61" s="5">
        <v>0</v>
      </c>
      <c r="N61" s="6">
        <f t="shared" si="20"/>
        <v>0</v>
      </c>
      <c r="O61" s="51"/>
      <c r="P61" s="51"/>
      <c r="Q61" s="51"/>
      <c r="R61" s="60"/>
      <c r="S61" s="5">
        <v>0.2</v>
      </c>
      <c r="T61" s="13">
        <f t="shared" si="21"/>
        <v>8.0000000000000002E-3</v>
      </c>
      <c r="U61" s="51"/>
      <c r="V61" s="51"/>
      <c r="W61" s="51"/>
      <c r="X61" s="60"/>
      <c r="Y61" s="5">
        <v>0.3</v>
      </c>
      <c r="Z61" s="20">
        <f t="shared" si="17"/>
        <v>1.2E-2</v>
      </c>
      <c r="AA61" s="51"/>
      <c r="AB61" s="51"/>
      <c r="AC61" s="51"/>
      <c r="AD61" s="60"/>
      <c r="AE61" s="5">
        <v>0.03</v>
      </c>
      <c r="AF61" s="6">
        <f>AE61/F61</f>
        <v>1.1999999999999999E-3</v>
      </c>
      <c r="AG61" s="51"/>
      <c r="AH61" s="51"/>
      <c r="AI61" s="51"/>
      <c r="AJ61" s="60"/>
      <c r="AK61" s="5">
        <v>0.3</v>
      </c>
      <c r="AL61" s="17">
        <f t="shared" si="13"/>
        <v>1.2E-2</v>
      </c>
      <c r="AM61" s="51"/>
      <c r="AN61" s="51"/>
      <c r="AO61" s="51"/>
      <c r="AP61" s="60"/>
      <c r="AQ61" s="5"/>
      <c r="AR61" s="46"/>
      <c r="AS61" s="51"/>
      <c r="AT61" s="51"/>
      <c r="AU61" s="51"/>
      <c r="AV61" s="59"/>
      <c r="AW61" s="5"/>
      <c r="AX61" s="46"/>
      <c r="AY61" s="51"/>
      <c r="AZ61" s="51"/>
      <c r="BA61" s="51"/>
      <c r="BB61" s="52"/>
      <c r="BC61" s="5"/>
      <c r="BD61" s="44"/>
      <c r="BE61" s="56"/>
      <c r="BF61" s="51"/>
      <c r="BG61" s="51"/>
      <c r="BH61" s="52"/>
      <c r="BI61" s="5"/>
      <c r="BJ61" s="6"/>
      <c r="BK61" s="51"/>
      <c r="BL61" s="51"/>
      <c r="BM61" s="51"/>
      <c r="BN61" s="52"/>
      <c r="BO61" s="5"/>
      <c r="BP61" s="6"/>
      <c r="BQ61" s="51"/>
      <c r="BR61" s="51"/>
      <c r="BS61" s="51"/>
      <c r="BT61" s="52"/>
      <c r="BU61" s="5"/>
      <c r="BV61" s="6"/>
      <c r="BW61" s="51"/>
      <c r="BX61" s="51"/>
      <c r="BY61" s="51"/>
      <c r="BZ61" s="52"/>
    </row>
    <row r="62" spans="1:78" s="2" customFormat="1" ht="92.4" customHeight="1" x14ac:dyDescent="0.25">
      <c r="A62" s="49" t="s">
        <v>124</v>
      </c>
      <c r="B62" s="50" t="s">
        <v>29</v>
      </c>
      <c r="C62" s="3" t="s">
        <v>157</v>
      </c>
      <c r="D62" s="49" t="s">
        <v>154</v>
      </c>
      <c r="E62" s="47" t="s">
        <v>155</v>
      </c>
      <c r="F62" s="4">
        <v>3</v>
      </c>
      <c r="G62" s="5">
        <v>0</v>
      </c>
      <c r="H62" s="6">
        <f t="shared" si="19"/>
        <v>0</v>
      </c>
      <c r="I62" s="51">
        <v>0</v>
      </c>
      <c r="J62" s="51">
        <v>0</v>
      </c>
      <c r="K62" s="51">
        <v>0</v>
      </c>
      <c r="L62" s="55" t="s">
        <v>158</v>
      </c>
      <c r="M62" s="5">
        <v>0</v>
      </c>
      <c r="N62" s="6">
        <f t="shared" si="20"/>
        <v>0</v>
      </c>
      <c r="O62" s="51">
        <v>0</v>
      </c>
      <c r="P62" s="51">
        <v>2.2000000000000001E-3</v>
      </c>
      <c r="Q62" s="51">
        <v>4.4999999999999998E-2</v>
      </c>
      <c r="R62" s="55" t="s">
        <v>159</v>
      </c>
      <c r="S62" s="5">
        <v>0.12</v>
      </c>
      <c r="T62" s="13">
        <f t="shared" si="21"/>
        <v>0.04</v>
      </c>
      <c r="U62" s="51">
        <v>0.05</v>
      </c>
      <c r="V62" s="51">
        <v>4.4600000000000001E-2</v>
      </c>
      <c r="W62" s="51">
        <v>4.4999999999999998E-2</v>
      </c>
      <c r="X62" s="55" t="s">
        <v>180</v>
      </c>
      <c r="Y62" s="5">
        <v>0.435</v>
      </c>
      <c r="Z62" s="17">
        <f t="shared" si="17"/>
        <v>0.14499999999999999</v>
      </c>
      <c r="AA62" s="51">
        <v>0.15</v>
      </c>
      <c r="AB62" s="51">
        <v>8.9599999999999999E-2</v>
      </c>
      <c r="AC62" s="51">
        <v>0.115</v>
      </c>
      <c r="AD62" s="55" t="s">
        <v>181</v>
      </c>
      <c r="AE62" s="5">
        <v>0.52</v>
      </c>
      <c r="AF62" s="46">
        <v>0.17330000000000001</v>
      </c>
      <c r="AG62" s="51">
        <v>0.18</v>
      </c>
      <c r="AH62" s="51">
        <v>0.12540000000000001</v>
      </c>
      <c r="AI62" s="51">
        <v>0.13500000000000001</v>
      </c>
      <c r="AJ62" s="55" t="s">
        <v>182</v>
      </c>
      <c r="AK62" s="10">
        <v>0.52</v>
      </c>
      <c r="AL62" s="17">
        <f t="shared" si="13"/>
        <v>0.17333333333333334</v>
      </c>
      <c r="AM62" s="51">
        <v>0.18</v>
      </c>
      <c r="AN62" s="51">
        <v>0.1749</v>
      </c>
      <c r="AO62" s="51">
        <v>0.22500000000000001</v>
      </c>
      <c r="AP62" s="55" t="s">
        <v>183</v>
      </c>
      <c r="AQ62" s="5"/>
      <c r="AR62" s="46"/>
      <c r="AS62" s="51"/>
      <c r="AT62" s="51"/>
      <c r="AU62" s="51"/>
      <c r="AV62" s="53"/>
      <c r="AW62" s="5"/>
      <c r="AX62" s="46"/>
      <c r="AY62" s="51"/>
      <c r="AZ62" s="51"/>
      <c r="BA62" s="51"/>
      <c r="BB62" s="53"/>
      <c r="BC62" s="43"/>
      <c r="BD62" s="46"/>
      <c r="BE62" s="54"/>
      <c r="BF62" s="54"/>
      <c r="BG62" s="51"/>
      <c r="BH62" s="52"/>
      <c r="BI62" s="5"/>
      <c r="BJ62" s="46"/>
      <c r="BK62" s="51"/>
      <c r="BL62" s="51"/>
      <c r="BM62" s="51"/>
      <c r="BN62" s="52"/>
      <c r="BO62" s="5"/>
      <c r="BP62" s="46"/>
      <c r="BQ62" s="51"/>
      <c r="BR62" s="51"/>
      <c r="BS62" s="51"/>
      <c r="BT62" s="52"/>
      <c r="BU62" s="5"/>
      <c r="BV62" s="46"/>
      <c r="BW62" s="51"/>
      <c r="BX62" s="51"/>
      <c r="BY62" s="51"/>
      <c r="BZ62" s="52"/>
    </row>
    <row r="63" spans="1:78" s="2" customFormat="1" ht="92.4" customHeight="1" x14ac:dyDescent="0.25">
      <c r="A63" s="49" t="s">
        <v>124</v>
      </c>
      <c r="B63" s="50" t="s">
        <v>29</v>
      </c>
      <c r="C63" s="3" t="s">
        <v>157</v>
      </c>
      <c r="D63" s="47" t="s">
        <v>160</v>
      </c>
      <c r="E63" s="47" t="s">
        <v>161</v>
      </c>
      <c r="F63" s="4">
        <v>2</v>
      </c>
      <c r="G63" s="5">
        <v>0</v>
      </c>
      <c r="H63" s="6">
        <f t="shared" si="19"/>
        <v>0</v>
      </c>
      <c r="I63" s="51"/>
      <c r="J63" s="51"/>
      <c r="K63" s="51"/>
      <c r="L63" s="55"/>
      <c r="M63" s="5">
        <v>0</v>
      </c>
      <c r="N63" s="6">
        <f t="shared" si="20"/>
        <v>0</v>
      </c>
      <c r="O63" s="51"/>
      <c r="P63" s="51"/>
      <c r="Q63" s="51"/>
      <c r="R63" s="55"/>
      <c r="S63" s="5">
        <v>0.4</v>
      </c>
      <c r="T63" s="13">
        <f t="shared" si="21"/>
        <v>0.2</v>
      </c>
      <c r="U63" s="51"/>
      <c r="V63" s="51"/>
      <c r="W63" s="51"/>
      <c r="X63" s="55"/>
      <c r="Y63" s="5">
        <v>0.4</v>
      </c>
      <c r="Z63" s="17">
        <f t="shared" si="17"/>
        <v>0.2</v>
      </c>
      <c r="AA63" s="51"/>
      <c r="AB63" s="51"/>
      <c r="AC63" s="51"/>
      <c r="AD63" s="55"/>
      <c r="AE63" s="5">
        <v>0.5</v>
      </c>
      <c r="AF63" s="46">
        <v>0.25</v>
      </c>
      <c r="AG63" s="51"/>
      <c r="AH63" s="51"/>
      <c r="AI63" s="51"/>
      <c r="AJ63" s="55"/>
      <c r="AK63" s="5">
        <v>0.5</v>
      </c>
      <c r="AL63" s="17">
        <f t="shared" si="13"/>
        <v>0.25</v>
      </c>
      <c r="AM63" s="51"/>
      <c r="AN63" s="51"/>
      <c r="AO63" s="51"/>
      <c r="AP63" s="55"/>
      <c r="AQ63" s="5"/>
      <c r="AR63" s="46"/>
      <c r="AS63" s="51"/>
      <c r="AT63" s="51"/>
      <c r="AU63" s="51"/>
      <c r="AV63" s="53"/>
      <c r="AW63" s="5"/>
      <c r="AX63" s="46"/>
      <c r="AY63" s="51"/>
      <c r="AZ63" s="51"/>
      <c r="BA63" s="51"/>
      <c r="BB63" s="53"/>
      <c r="BC63" s="5"/>
      <c r="BD63" s="45"/>
      <c r="BE63" s="51"/>
      <c r="BF63" s="54"/>
      <c r="BG63" s="51"/>
      <c r="BH63" s="52"/>
      <c r="BI63" s="5"/>
      <c r="BJ63" s="46"/>
      <c r="BK63" s="51"/>
      <c r="BL63" s="51"/>
      <c r="BM63" s="51"/>
      <c r="BN63" s="52"/>
      <c r="BO63" s="5"/>
      <c r="BP63" s="46"/>
      <c r="BQ63" s="51"/>
      <c r="BR63" s="51"/>
      <c r="BS63" s="51"/>
      <c r="BT63" s="52"/>
      <c r="BU63" s="5"/>
      <c r="BV63" s="46"/>
      <c r="BW63" s="51"/>
      <c r="BX63" s="51"/>
      <c r="BY63" s="51"/>
      <c r="BZ63" s="52"/>
    </row>
    <row r="64" spans="1:78" s="2" customFormat="1" ht="92.4" customHeight="1" x14ac:dyDescent="0.25">
      <c r="A64" s="49" t="s">
        <v>124</v>
      </c>
      <c r="B64" s="50" t="s">
        <v>41</v>
      </c>
      <c r="C64" s="3" t="s">
        <v>157</v>
      </c>
      <c r="D64" s="47"/>
      <c r="E64" s="47" t="s">
        <v>162</v>
      </c>
      <c r="F64" s="4">
        <v>22</v>
      </c>
      <c r="G64" s="5">
        <v>0</v>
      </c>
      <c r="H64" s="6">
        <f t="shared" si="19"/>
        <v>0</v>
      </c>
      <c r="I64" s="51"/>
      <c r="J64" s="51"/>
      <c r="K64" s="51"/>
      <c r="L64" s="55"/>
      <c r="M64" s="5">
        <v>2</v>
      </c>
      <c r="N64" s="13">
        <f t="shared" si="20"/>
        <v>9.0909090909090912E-2</v>
      </c>
      <c r="O64" s="51"/>
      <c r="P64" s="51"/>
      <c r="Q64" s="51"/>
      <c r="R64" s="55"/>
      <c r="S64" s="5">
        <v>2</v>
      </c>
      <c r="T64" s="13">
        <f t="shared" si="21"/>
        <v>9.0909090909090912E-2</v>
      </c>
      <c r="U64" s="51"/>
      <c r="V64" s="51"/>
      <c r="W64" s="51"/>
      <c r="X64" s="55"/>
      <c r="Y64" s="5">
        <v>5</v>
      </c>
      <c r="Z64" s="17">
        <f t="shared" si="17"/>
        <v>0.22727272727272727</v>
      </c>
      <c r="AA64" s="51"/>
      <c r="AB64" s="51"/>
      <c r="AC64" s="51"/>
      <c r="AD64" s="55"/>
      <c r="AE64" s="5">
        <v>6</v>
      </c>
      <c r="AF64" s="46">
        <v>0.2727</v>
      </c>
      <c r="AG64" s="51"/>
      <c r="AH64" s="51"/>
      <c r="AI64" s="51"/>
      <c r="AJ64" s="55"/>
      <c r="AK64" s="5">
        <v>10</v>
      </c>
      <c r="AL64" s="17">
        <f t="shared" si="13"/>
        <v>0.45454545454545453</v>
      </c>
      <c r="AM64" s="51"/>
      <c r="AN64" s="51"/>
      <c r="AO64" s="51"/>
      <c r="AP64" s="55"/>
      <c r="AQ64" s="5"/>
      <c r="AR64" s="46"/>
      <c r="AS64" s="51"/>
      <c r="AT64" s="51"/>
      <c r="AU64" s="51"/>
      <c r="AV64" s="53"/>
      <c r="AW64" s="5"/>
      <c r="AX64" s="46"/>
      <c r="AY64" s="51"/>
      <c r="AZ64" s="51"/>
      <c r="BA64" s="51"/>
      <c r="BB64" s="53"/>
      <c r="BC64" s="5"/>
      <c r="BD64" s="42"/>
      <c r="BE64" s="51"/>
      <c r="BF64" s="54"/>
      <c r="BG64" s="51"/>
      <c r="BH64" s="52"/>
      <c r="BI64" s="5"/>
      <c r="BJ64" s="46"/>
      <c r="BK64" s="51"/>
      <c r="BL64" s="51"/>
      <c r="BM64" s="51"/>
      <c r="BN64" s="52"/>
      <c r="BO64" s="5"/>
      <c r="BP64" s="46"/>
      <c r="BQ64" s="51"/>
      <c r="BR64" s="51"/>
      <c r="BS64" s="51"/>
      <c r="BT64" s="52"/>
      <c r="BU64" s="5"/>
      <c r="BV64" s="46"/>
      <c r="BW64" s="51"/>
      <c r="BX64" s="51"/>
      <c r="BY64" s="51"/>
      <c r="BZ64" s="52"/>
    </row>
    <row r="65" spans="1:78" s="2" customFormat="1" ht="92.4" customHeight="1" x14ac:dyDescent="0.25">
      <c r="A65" s="49" t="s">
        <v>124</v>
      </c>
      <c r="B65" s="50" t="s">
        <v>41</v>
      </c>
      <c r="C65" s="3" t="s">
        <v>157</v>
      </c>
      <c r="D65" s="47"/>
      <c r="E65" s="47" t="s">
        <v>163</v>
      </c>
      <c r="F65" s="6">
        <v>0.9</v>
      </c>
      <c r="G65" s="46">
        <v>0</v>
      </c>
      <c r="H65" s="6">
        <f t="shared" si="19"/>
        <v>0</v>
      </c>
      <c r="I65" s="51"/>
      <c r="J65" s="51"/>
      <c r="K65" s="51"/>
      <c r="L65" s="55"/>
      <c r="M65" s="46">
        <v>0</v>
      </c>
      <c r="N65" s="6">
        <f t="shared" si="20"/>
        <v>0</v>
      </c>
      <c r="O65" s="51"/>
      <c r="P65" s="51"/>
      <c r="Q65" s="51"/>
      <c r="R65" s="55"/>
      <c r="S65" s="46">
        <v>0</v>
      </c>
      <c r="T65" s="13">
        <f t="shared" si="21"/>
        <v>0</v>
      </c>
      <c r="U65" s="51"/>
      <c r="V65" s="51"/>
      <c r="W65" s="51"/>
      <c r="X65" s="55"/>
      <c r="Y65" s="46">
        <v>0</v>
      </c>
      <c r="Z65" s="17">
        <f t="shared" si="17"/>
        <v>0</v>
      </c>
      <c r="AA65" s="51"/>
      <c r="AB65" s="51"/>
      <c r="AC65" s="51"/>
      <c r="AD65" s="55"/>
      <c r="AE65" s="46">
        <v>0</v>
      </c>
      <c r="AF65" s="46">
        <v>0</v>
      </c>
      <c r="AG65" s="51"/>
      <c r="AH65" s="51"/>
      <c r="AI65" s="51"/>
      <c r="AJ65" s="55"/>
      <c r="AK65" s="46">
        <v>0</v>
      </c>
      <c r="AL65" s="17">
        <f t="shared" si="13"/>
        <v>0</v>
      </c>
      <c r="AM65" s="51"/>
      <c r="AN65" s="51"/>
      <c r="AO65" s="51"/>
      <c r="AP65" s="55"/>
      <c r="AQ65" s="46"/>
      <c r="AR65" s="46"/>
      <c r="AS65" s="51"/>
      <c r="AT65" s="51"/>
      <c r="AU65" s="51"/>
      <c r="AV65" s="53"/>
      <c r="AW65" s="46"/>
      <c r="AX65" s="46"/>
      <c r="AY65" s="51"/>
      <c r="AZ65" s="51"/>
      <c r="BA65" s="51"/>
      <c r="BB65" s="53"/>
      <c r="BC65" s="46"/>
      <c r="BD65" s="42"/>
      <c r="BE65" s="51"/>
      <c r="BF65" s="54"/>
      <c r="BG65" s="51"/>
      <c r="BH65" s="52"/>
      <c r="BI65" s="46"/>
      <c r="BJ65" s="46"/>
      <c r="BK65" s="51"/>
      <c r="BL65" s="51"/>
      <c r="BM65" s="51"/>
      <c r="BN65" s="52"/>
      <c r="BO65" s="46"/>
      <c r="BP65" s="46"/>
      <c r="BQ65" s="51"/>
      <c r="BR65" s="51"/>
      <c r="BS65" s="51"/>
      <c r="BT65" s="52"/>
      <c r="BU65" s="46"/>
      <c r="BV65" s="46"/>
      <c r="BW65" s="51"/>
      <c r="BX65" s="51"/>
      <c r="BY65" s="51"/>
      <c r="BZ65" s="52"/>
    </row>
    <row r="66" spans="1:78" ht="15.75" customHeight="1" x14ac:dyDescent="0.3">
      <c r="B66" s="21"/>
      <c r="C66" s="22"/>
      <c r="D66" s="23"/>
      <c r="E66" s="23"/>
      <c r="AF66" s="25"/>
      <c r="AG66" s="25"/>
      <c r="AH66" s="25"/>
      <c r="AI66" s="25"/>
      <c r="AJ66" s="26"/>
      <c r="AK66" s="25"/>
      <c r="AL66" s="25"/>
      <c r="AM66" s="25"/>
      <c r="AN66" s="25"/>
      <c r="AO66" s="25"/>
      <c r="AP66" s="26"/>
      <c r="AQ66" s="25"/>
      <c r="AR66" s="25"/>
    </row>
    <row r="67" spans="1:78" ht="15.75" customHeight="1" x14ac:dyDescent="0.3">
      <c r="B67" s="21"/>
      <c r="C67" s="22"/>
      <c r="D67" s="23"/>
      <c r="E67" s="23"/>
      <c r="AF67" s="25"/>
      <c r="AG67" s="25"/>
      <c r="AH67" s="25"/>
      <c r="AI67" s="25"/>
      <c r="AJ67" s="26"/>
      <c r="AK67" s="25"/>
      <c r="AL67" s="25"/>
      <c r="AM67" s="25"/>
      <c r="AN67" s="25"/>
      <c r="AO67" s="25"/>
      <c r="AP67" s="26"/>
      <c r="AQ67" s="25"/>
      <c r="AR67" s="25"/>
    </row>
    <row r="68" spans="1:78" ht="15.75" customHeight="1" x14ac:dyDescent="0.3">
      <c r="B68" s="21"/>
      <c r="C68" s="22"/>
      <c r="D68" s="23"/>
      <c r="E68" s="23"/>
      <c r="AF68" s="25"/>
      <c r="AG68" s="25"/>
      <c r="AH68" s="25"/>
      <c r="AI68" s="25"/>
      <c r="AJ68" s="26"/>
      <c r="AK68" s="25"/>
      <c r="AL68" s="25"/>
      <c r="AM68" s="25"/>
      <c r="AN68" s="25"/>
      <c r="AO68" s="25"/>
      <c r="AP68" s="26"/>
      <c r="AQ68" s="25"/>
      <c r="AR68" s="25"/>
    </row>
    <row r="69" spans="1:78" ht="15.75" customHeight="1" x14ac:dyDescent="0.3">
      <c r="B69" s="21"/>
      <c r="C69" s="22"/>
      <c r="D69" s="23"/>
      <c r="E69" s="23"/>
      <c r="AF69" s="25"/>
      <c r="AG69" s="25"/>
      <c r="AH69" s="25"/>
      <c r="AI69" s="25"/>
      <c r="AJ69" s="26"/>
      <c r="AK69" s="25"/>
      <c r="AL69" s="25"/>
      <c r="AM69" s="25"/>
      <c r="AN69" s="25"/>
      <c r="AO69" s="25"/>
      <c r="AP69" s="26"/>
      <c r="AQ69" s="25"/>
      <c r="AR69" s="25"/>
    </row>
    <row r="70" spans="1:78" ht="15.75" customHeight="1" x14ac:dyDescent="0.3">
      <c r="B70" s="21"/>
      <c r="C70" s="22"/>
      <c r="D70" s="23"/>
      <c r="E70" s="23"/>
      <c r="AF70" s="25"/>
      <c r="AG70" s="25"/>
      <c r="AH70" s="25"/>
      <c r="AI70" s="25"/>
      <c r="AJ70" s="26"/>
      <c r="AK70" s="25"/>
      <c r="AL70" s="25"/>
      <c r="AM70" s="25"/>
      <c r="AN70" s="25"/>
      <c r="AO70" s="25"/>
      <c r="AP70" s="26"/>
      <c r="AQ70" s="25"/>
      <c r="AR70" s="25"/>
    </row>
    <row r="71" spans="1:78" ht="15.75" customHeight="1" x14ac:dyDescent="0.3">
      <c r="B71" s="21"/>
      <c r="C71" s="22"/>
      <c r="D71" s="23"/>
      <c r="E71" s="23"/>
      <c r="AF71" s="25"/>
      <c r="AG71" s="25"/>
      <c r="AH71" s="25"/>
      <c r="AI71" s="25"/>
      <c r="AJ71" s="26"/>
      <c r="AK71" s="25"/>
      <c r="AL71" s="25"/>
      <c r="AM71" s="25"/>
      <c r="AN71" s="25"/>
      <c r="AO71" s="25"/>
      <c r="AP71" s="26"/>
      <c r="AQ71" s="25"/>
      <c r="AR71" s="25"/>
    </row>
    <row r="72" spans="1:78" ht="15.75" customHeight="1" x14ac:dyDescent="0.3">
      <c r="B72" s="21"/>
      <c r="C72" s="22"/>
      <c r="D72" s="23"/>
      <c r="E72" s="23"/>
      <c r="AF72" s="25"/>
      <c r="AG72" s="25"/>
      <c r="AH72" s="25"/>
      <c r="AI72" s="25"/>
      <c r="AJ72" s="26"/>
      <c r="AK72" s="25"/>
      <c r="AL72" s="25"/>
      <c r="AM72" s="25"/>
      <c r="AN72" s="25"/>
      <c r="AO72" s="25"/>
      <c r="AP72" s="26"/>
      <c r="AQ72" s="25"/>
      <c r="AR72" s="25"/>
    </row>
    <row r="73" spans="1:78" ht="15.75" customHeight="1" x14ac:dyDescent="0.3">
      <c r="B73" s="21"/>
      <c r="C73" s="22"/>
      <c r="D73" s="23"/>
      <c r="E73" s="23"/>
      <c r="AF73" s="25"/>
      <c r="AG73" s="25"/>
      <c r="AH73" s="25"/>
      <c r="AI73" s="25"/>
      <c r="AJ73" s="26"/>
      <c r="AK73" s="25"/>
      <c r="AL73" s="25"/>
      <c r="AM73" s="25"/>
      <c r="AN73" s="25"/>
      <c r="AO73" s="25"/>
      <c r="AP73" s="26"/>
      <c r="AQ73" s="25"/>
      <c r="AR73" s="25"/>
    </row>
    <row r="74" spans="1:78" ht="15.75" customHeight="1" x14ac:dyDescent="0.3">
      <c r="B74" s="21"/>
      <c r="C74" s="22"/>
      <c r="D74" s="23"/>
      <c r="E74" s="23"/>
      <c r="AF74" s="25"/>
      <c r="AG74" s="25"/>
      <c r="AH74" s="25"/>
      <c r="AI74" s="25"/>
      <c r="AJ74" s="26"/>
      <c r="AK74" s="25"/>
      <c r="AL74" s="25"/>
      <c r="AM74" s="25"/>
      <c r="AN74" s="25"/>
      <c r="AO74" s="25"/>
      <c r="AP74" s="26"/>
      <c r="AQ74" s="25"/>
      <c r="AR74" s="25"/>
    </row>
    <row r="75" spans="1:78" ht="15.75" customHeight="1" x14ac:dyDescent="0.3">
      <c r="B75" s="21"/>
      <c r="C75" s="22"/>
      <c r="D75" s="23"/>
      <c r="E75" s="23"/>
      <c r="AF75" s="25"/>
      <c r="AG75" s="25"/>
      <c r="AH75" s="25"/>
      <c r="AI75" s="25"/>
      <c r="AJ75" s="26"/>
      <c r="AK75" s="25"/>
      <c r="AL75" s="25"/>
      <c r="AM75" s="25"/>
      <c r="AN75" s="25"/>
      <c r="AO75" s="25"/>
      <c r="AP75" s="26"/>
      <c r="AQ75" s="25"/>
      <c r="AR75" s="25"/>
    </row>
    <row r="76" spans="1:78" ht="15.75" customHeight="1" x14ac:dyDescent="0.3">
      <c r="B76" s="21"/>
      <c r="C76" s="22"/>
      <c r="D76" s="23"/>
      <c r="E76" s="23"/>
      <c r="AF76" s="25"/>
      <c r="AG76" s="25"/>
      <c r="AH76" s="25"/>
      <c r="AI76" s="25"/>
      <c r="AJ76" s="26"/>
      <c r="AK76" s="25"/>
      <c r="AL76" s="25"/>
      <c r="AM76" s="25"/>
      <c r="AN76" s="25"/>
      <c r="AO76" s="25"/>
      <c r="AP76" s="26"/>
      <c r="AQ76" s="25"/>
      <c r="AR76" s="25"/>
    </row>
    <row r="77" spans="1:78" ht="15.75" customHeight="1" x14ac:dyDescent="0.3">
      <c r="B77" s="21"/>
      <c r="C77" s="22"/>
      <c r="D77" s="23"/>
      <c r="E77" s="23"/>
      <c r="AF77" s="25"/>
      <c r="AG77" s="25"/>
      <c r="AH77" s="25"/>
      <c r="AI77" s="25"/>
      <c r="AJ77" s="26"/>
      <c r="AK77" s="25"/>
      <c r="AL77" s="25"/>
      <c r="AM77" s="25"/>
      <c r="AN77" s="25"/>
      <c r="AO77" s="25"/>
      <c r="AP77" s="26"/>
      <c r="AQ77" s="25"/>
      <c r="AR77" s="25"/>
    </row>
    <row r="78" spans="1:78" ht="15.75" customHeight="1" x14ac:dyDescent="0.3">
      <c r="AF78" s="25"/>
      <c r="AG78" s="25"/>
      <c r="AH78" s="25"/>
      <c r="AI78" s="25"/>
      <c r="AJ78" s="26"/>
      <c r="AK78" s="25"/>
      <c r="AL78" s="25"/>
      <c r="AM78" s="25"/>
      <c r="AN78" s="25"/>
      <c r="AO78" s="25"/>
      <c r="AP78" s="26"/>
      <c r="AQ78" s="25"/>
      <c r="AR78" s="25"/>
    </row>
    <row r="79" spans="1:78" ht="15.75" customHeight="1" x14ac:dyDescent="0.3">
      <c r="AF79" s="25"/>
      <c r="AG79" s="25"/>
      <c r="AH79" s="25"/>
      <c r="AI79" s="25"/>
      <c r="AJ79" s="26"/>
      <c r="AK79" s="25"/>
      <c r="AL79" s="25"/>
      <c r="AM79" s="25"/>
      <c r="AN79" s="25"/>
      <c r="AO79" s="25"/>
      <c r="AP79" s="26"/>
      <c r="AQ79" s="25"/>
      <c r="AR79" s="25"/>
    </row>
    <row r="80" spans="1:78" ht="15.75" customHeight="1" x14ac:dyDescent="0.3">
      <c r="AF80" s="25"/>
      <c r="AG80" s="25"/>
      <c r="AH80" s="25"/>
      <c r="AI80" s="25"/>
      <c r="AJ80" s="26"/>
      <c r="AK80" s="25"/>
      <c r="AL80" s="25"/>
      <c r="AM80" s="25"/>
      <c r="AN80" s="25"/>
      <c r="AO80" s="25"/>
      <c r="AP80" s="26"/>
      <c r="AQ80" s="25"/>
      <c r="AR80" s="25"/>
    </row>
    <row r="81" spans="32:44" ht="15.75" customHeight="1" x14ac:dyDescent="0.3">
      <c r="AF81" s="25"/>
      <c r="AG81" s="25"/>
      <c r="AH81" s="25"/>
      <c r="AI81" s="25"/>
      <c r="AJ81" s="26"/>
      <c r="AK81" s="25"/>
      <c r="AL81" s="25"/>
      <c r="AM81" s="25"/>
      <c r="AN81" s="25"/>
      <c r="AO81" s="25"/>
      <c r="AP81" s="26"/>
      <c r="AQ81" s="25"/>
      <c r="AR81" s="25"/>
    </row>
    <row r="82" spans="32:44" ht="15.75" customHeight="1" x14ac:dyDescent="0.3">
      <c r="AF82" s="25"/>
      <c r="AG82" s="25"/>
      <c r="AH82" s="25"/>
      <c r="AI82" s="25"/>
      <c r="AJ82" s="26"/>
      <c r="AK82" s="25"/>
      <c r="AL82" s="25"/>
      <c r="AM82" s="25"/>
      <c r="AN82" s="25"/>
      <c r="AO82" s="25"/>
      <c r="AP82" s="26"/>
      <c r="AQ82" s="25"/>
      <c r="AR82" s="25"/>
    </row>
    <row r="83" spans="32:44" ht="15.75" customHeight="1" x14ac:dyDescent="0.3">
      <c r="AF83" s="25"/>
      <c r="AG83" s="25"/>
      <c r="AH83" s="25"/>
      <c r="AI83" s="25"/>
      <c r="AJ83" s="26"/>
      <c r="AK83" s="25"/>
      <c r="AL83" s="25"/>
      <c r="AM83" s="25"/>
      <c r="AN83" s="25"/>
      <c r="AO83" s="25"/>
      <c r="AP83" s="26"/>
      <c r="AQ83" s="25"/>
      <c r="AR83" s="25"/>
    </row>
    <row r="84" spans="32:44" ht="15.75" customHeight="1" x14ac:dyDescent="0.3">
      <c r="AF84" s="25"/>
      <c r="AG84" s="25"/>
      <c r="AH84" s="25"/>
      <c r="AI84" s="25"/>
      <c r="AJ84" s="26"/>
      <c r="AK84" s="25"/>
      <c r="AL84" s="25"/>
      <c r="AM84" s="25"/>
      <c r="AN84" s="25"/>
      <c r="AO84" s="25"/>
      <c r="AP84" s="26"/>
      <c r="AQ84" s="25"/>
      <c r="AR84" s="25"/>
    </row>
    <row r="85" spans="32:44" ht="15.75" customHeight="1" x14ac:dyDescent="0.3">
      <c r="AF85" s="25"/>
      <c r="AG85" s="25"/>
      <c r="AH85" s="25"/>
      <c r="AI85" s="25"/>
      <c r="AJ85" s="26"/>
      <c r="AK85" s="25"/>
      <c r="AL85" s="25"/>
      <c r="AM85" s="25"/>
      <c r="AN85" s="25"/>
      <c r="AO85" s="25"/>
      <c r="AP85" s="26"/>
      <c r="AQ85" s="25"/>
      <c r="AR85" s="25"/>
    </row>
    <row r="86" spans="32:44" ht="15.75" customHeight="1" x14ac:dyDescent="0.3">
      <c r="AF86" s="25"/>
      <c r="AG86" s="25"/>
      <c r="AH86" s="25"/>
      <c r="AI86" s="25"/>
      <c r="AJ86" s="26"/>
      <c r="AK86" s="25"/>
      <c r="AL86" s="25"/>
      <c r="AM86" s="25"/>
      <c r="AN86" s="25"/>
      <c r="AO86" s="25"/>
      <c r="AP86" s="26"/>
      <c r="AQ86" s="25"/>
      <c r="AR86" s="25"/>
    </row>
    <row r="87" spans="32:44" ht="15.75" customHeight="1" x14ac:dyDescent="0.3">
      <c r="AF87" s="25"/>
      <c r="AG87" s="25"/>
      <c r="AH87" s="25"/>
      <c r="AI87" s="25"/>
      <c r="AJ87" s="26"/>
      <c r="AK87" s="25"/>
      <c r="AL87" s="25"/>
      <c r="AM87" s="25"/>
      <c r="AN87" s="25"/>
      <c r="AO87" s="25"/>
      <c r="AP87" s="26"/>
      <c r="AQ87" s="25"/>
      <c r="AR87" s="25"/>
    </row>
    <row r="88" spans="32:44" ht="15.75" customHeight="1" x14ac:dyDescent="0.3">
      <c r="AF88" s="25"/>
      <c r="AG88" s="25"/>
      <c r="AH88" s="25"/>
      <c r="AI88" s="25"/>
      <c r="AJ88" s="26"/>
      <c r="AK88" s="25"/>
      <c r="AL88" s="25"/>
      <c r="AM88" s="25"/>
      <c r="AN88" s="25"/>
      <c r="AO88" s="25"/>
      <c r="AP88" s="26"/>
      <c r="AQ88" s="25"/>
      <c r="AR88" s="25"/>
    </row>
    <row r="89" spans="32:44" ht="15.75" customHeight="1" x14ac:dyDescent="0.3">
      <c r="AF89" s="25"/>
      <c r="AG89" s="25"/>
      <c r="AH89" s="25"/>
      <c r="AI89" s="25"/>
      <c r="AJ89" s="26"/>
      <c r="AK89" s="25"/>
      <c r="AL89" s="25"/>
      <c r="AM89" s="25"/>
      <c r="AN89" s="25"/>
      <c r="AO89" s="25"/>
      <c r="AP89" s="26"/>
      <c r="AQ89" s="25"/>
      <c r="AR89" s="25"/>
    </row>
    <row r="90" spans="32:44" ht="15.75" customHeight="1" x14ac:dyDescent="0.3">
      <c r="AF90" s="25"/>
      <c r="AG90" s="25"/>
      <c r="AH90" s="25"/>
      <c r="AI90" s="25"/>
      <c r="AJ90" s="26"/>
      <c r="AK90" s="25"/>
      <c r="AL90" s="25"/>
      <c r="AM90" s="25"/>
      <c r="AN90" s="25"/>
      <c r="AO90" s="25"/>
      <c r="AP90" s="26"/>
      <c r="AQ90" s="25"/>
      <c r="AR90" s="25"/>
    </row>
    <row r="91" spans="32:44" ht="15.75" customHeight="1" x14ac:dyDescent="0.3">
      <c r="AF91" s="25"/>
      <c r="AG91" s="25"/>
      <c r="AH91" s="25"/>
      <c r="AI91" s="25"/>
      <c r="AJ91" s="26"/>
      <c r="AK91" s="25"/>
      <c r="AL91" s="25"/>
      <c r="AM91" s="25"/>
      <c r="AN91" s="25"/>
      <c r="AO91" s="25"/>
      <c r="AP91" s="26"/>
      <c r="AQ91" s="25"/>
      <c r="AR91" s="25"/>
    </row>
    <row r="92" spans="32:44" ht="15.75" customHeight="1" x14ac:dyDescent="0.3">
      <c r="AF92" s="25"/>
      <c r="AG92" s="25"/>
      <c r="AH92" s="25"/>
      <c r="AI92" s="25"/>
      <c r="AJ92" s="26"/>
      <c r="AK92" s="25"/>
      <c r="AL92" s="25"/>
      <c r="AM92" s="25"/>
      <c r="AN92" s="25"/>
      <c r="AO92" s="25"/>
      <c r="AP92" s="26"/>
      <c r="AQ92" s="25"/>
      <c r="AR92" s="25"/>
    </row>
    <row r="93" spans="32:44" ht="15.75" customHeight="1" x14ac:dyDescent="0.3">
      <c r="AF93" s="25"/>
      <c r="AG93" s="25"/>
      <c r="AH93" s="25"/>
      <c r="AI93" s="25"/>
      <c r="AJ93" s="26"/>
      <c r="AK93" s="25"/>
      <c r="AL93" s="25"/>
      <c r="AM93" s="25"/>
      <c r="AN93" s="25"/>
      <c r="AO93" s="25"/>
      <c r="AP93" s="26"/>
      <c r="AQ93" s="25"/>
      <c r="AR93" s="25"/>
    </row>
    <row r="94" spans="32:44" ht="15.75" customHeight="1" x14ac:dyDescent="0.3">
      <c r="AF94" s="25"/>
      <c r="AG94" s="25"/>
      <c r="AH94" s="25"/>
      <c r="AI94" s="25"/>
      <c r="AJ94" s="26"/>
      <c r="AK94" s="25"/>
      <c r="AL94" s="25"/>
      <c r="AM94" s="25"/>
      <c r="AN94" s="25"/>
      <c r="AO94" s="25"/>
      <c r="AP94" s="26"/>
      <c r="AQ94" s="25"/>
      <c r="AR94" s="25"/>
    </row>
    <row r="95" spans="32:44" ht="15.75" customHeight="1" x14ac:dyDescent="0.3">
      <c r="AF95" s="25"/>
      <c r="AG95" s="25"/>
      <c r="AH95" s="25"/>
      <c r="AI95" s="25"/>
      <c r="AJ95" s="26"/>
      <c r="AK95" s="25"/>
      <c r="AL95" s="25"/>
      <c r="AM95" s="25"/>
      <c r="AN95" s="25"/>
      <c r="AO95" s="25"/>
      <c r="AP95" s="26"/>
      <c r="AQ95" s="25"/>
      <c r="AR95" s="25"/>
    </row>
    <row r="96" spans="32:44" ht="15.75" customHeight="1" x14ac:dyDescent="0.3">
      <c r="AF96" s="25"/>
      <c r="AG96" s="25"/>
      <c r="AH96" s="25"/>
      <c r="AI96" s="25"/>
      <c r="AJ96" s="26"/>
      <c r="AK96" s="25"/>
      <c r="AL96" s="25"/>
      <c r="AM96" s="25"/>
      <c r="AN96" s="25"/>
      <c r="AO96" s="25"/>
      <c r="AP96" s="26"/>
      <c r="AQ96" s="25"/>
      <c r="AR96" s="25"/>
    </row>
    <row r="97" spans="32:44" ht="15.75" customHeight="1" x14ac:dyDescent="0.3">
      <c r="AF97" s="25"/>
      <c r="AG97" s="25"/>
      <c r="AH97" s="25"/>
      <c r="AI97" s="25"/>
      <c r="AJ97" s="26"/>
      <c r="AK97" s="25"/>
      <c r="AL97" s="25"/>
      <c r="AM97" s="25"/>
      <c r="AN97" s="25"/>
      <c r="AO97" s="25"/>
      <c r="AP97" s="26"/>
      <c r="AQ97" s="25"/>
      <c r="AR97" s="25"/>
    </row>
    <row r="98" spans="32:44" ht="15.75" customHeight="1" x14ac:dyDescent="0.3">
      <c r="AF98" s="25"/>
      <c r="AG98" s="25"/>
      <c r="AH98" s="25"/>
      <c r="AI98" s="25"/>
      <c r="AJ98" s="26"/>
      <c r="AK98" s="25"/>
      <c r="AL98" s="25"/>
      <c r="AM98" s="25"/>
      <c r="AN98" s="25"/>
      <c r="AO98" s="25"/>
      <c r="AP98" s="26"/>
      <c r="AQ98" s="25"/>
      <c r="AR98" s="25"/>
    </row>
    <row r="99" spans="32:44" ht="15.75" customHeight="1" x14ac:dyDescent="0.3">
      <c r="AF99" s="25"/>
      <c r="AG99" s="25"/>
      <c r="AH99" s="25"/>
      <c r="AI99" s="25"/>
      <c r="AJ99" s="26"/>
      <c r="AK99" s="25"/>
      <c r="AL99" s="25"/>
      <c r="AM99" s="25"/>
      <c r="AN99" s="25"/>
      <c r="AO99" s="25"/>
      <c r="AP99" s="26"/>
      <c r="AQ99" s="25"/>
      <c r="AR99" s="25"/>
    </row>
    <row r="100" spans="32:44" ht="15.75" customHeight="1" x14ac:dyDescent="0.3">
      <c r="AF100" s="25"/>
      <c r="AG100" s="25"/>
      <c r="AH100" s="25"/>
      <c r="AI100" s="25"/>
      <c r="AJ100" s="26"/>
      <c r="AK100" s="25"/>
      <c r="AL100" s="25"/>
      <c r="AM100" s="25"/>
      <c r="AN100" s="25"/>
      <c r="AO100" s="25"/>
      <c r="AP100" s="26"/>
      <c r="AQ100" s="25"/>
      <c r="AR100" s="25"/>
    </row>
    <row r="101" spans="32:44" ht="15.75" customHeight="1" x14ac:dyDescent="0.3">
      <c r="AF101" s="25"/>
      <c r="AG101" s="25"/>
      <c r="AH101" s="25"/>
      <c r="AI101" s="25"/>
      <c r="AJ101" s="26"/>
      <c r="AK101" s="25"/>
      <c r="AL101" s="25"/>
      <c r="AM101" s="25"/>
      <c r="AN101" s="25"/>
      <c r="AO101" s="25"/>
      <c r="AP101" s="26"/>
      <c r="AQ101" s="25"/>
      <c r="AR101" s="25"/>
    </row>
    <row r="102" spans="32:44" ht="15.75" customHeight="1" x14ac:dyDescent="0.3">
      <c r="AF102" s="25"/>
      <c r="AG102" s="25"/>
      <c r="AH102" s="25"/>
      <c r="AI102" s="25"/>
      <c r="AJ102" s="26"/>
      <c r="AK102" s="25"/>
      <c r="AL102" s="25"/>
      <c r="AM102" s="25"/>
      <c r="AN102" s="25"/>
      <c r="AO102" s="25"/>
      <c r="AP102" s="26"/>
      <c r="AQ102" s="25"/>
      <c r="AR102" s="25"/>
    </row>
    <row r="103" spans="32:44" ht="15.75" customHeight="1" x14ac:dyDescent="0.3">
      <c r="AF103" s="25"/>
      <c r="AG103" s="25"/>
      <c r="AH103" s="25"/>
      <c r="AI103" s="25"/>
      <c r="AJ103" s="26"/>
      <c r="AK103" s="25"/>
      <c r="AL103" s="25"/>
      <c r="AM103" s="25"/>
      <c r="AN103" s="25"/>
      <c r="AO103" s="25"/>
      <c r="AP103" s="26"/>
      <c r="AQ103" s="25"/>
      <c r="AR103" s="25"/>
    </row>
    <row r="104" spans="32:44" ht="15.75" customHeight="1" x14ac:dyDescent="0.3">
      <c r="AF104" s="25"/>
      <c r="AG104" s="25"/>
      <c r="AH104" s="25"/>
      <c r="AI104" s="25"/>
      <c r="AJ104" s="26"/>
      <c r="AK104" s="25"/>
      <c r="AL104" s="25"/>
      <c r="AM104" s="25"/>
      <c r="AN104" s="25"/>
      <c r="AO104" s="25"/>
      <c r="AP104" s="26"/>
      <c r="AQ104" s="25"/>
      <c r="AR104" s="25"/>
    </row>
    <row r="105" spans="32:44" ht="15.75" customHeight="1" x14ac:dyDescent="0.3">
      <c r="AF105" s="25"/>
      <c r="AG105" s="25"/>
      <c r="AH105" s="25"/>
      <c r="AI105" s="25"/>
      <c r="AJ105" s="26"/>
      <c r="AK105" s="25"/>
      <c r="AL105" s="25"/>
      <c r="AM105" s="25"/>
      <c r="AN105" s="25"/>
      <c r="AO105" s="25"/>
      <c r="AP105" s="26"/>
      <c r="AQ105" s="25"/>
      <c r="AR105" s="25"/>
    </row>
    <row r="106" spans="32:44" ht="15.75" customHeight="1" x14ac:dyDescent="0.3">
      <c r="AF106" s="25"/>
      <c r="AG106" s="25"/>
      <c r="AH106" s="25"/>
      <c r="AI106" s="25"/>
      <c r="AJ106" s="26"/>
      <c r="AK106" s="25"/>
      <c r="AL106" s="25"/>
      <c r="AM106" s="25"/>
      <c r="AN106" s="25"/>
      <c r="AO106" s="25"/>
      <c r="AP106" s="26"/>
      <c r="AQ106" s="25"/>
      <c r="AR106" s="25"/>
    </row>
    <row r="107" spans="32:44" ht="15.75" customHeight="1" x14ac:dyDescent="0.3">
      <c r="AF107" s="25"/>
      <c r="AG107" s="25"/>
      <c r="AH107" s="25"/>
      <c r="AI107" s="25"/>
      <c r="AJ107" s="26"/>
      <c r="AK107" s="25"/>
      <c r="AL107" s="25"/>
      <c r="AM107" s="25"/>
      <c r="AN107" s="25"/>
      <c r="AO107" s="25"/>
      <c r="AP107" s="26"/>
      <c r="AQ107" s="25"/>
      <c r="AR107" s="25"/>
    </row>
    <row r="108" spans="32:44" ht="15.75" customHeight="1" x14ac:dyDescent="0.3">
      <c r="AF108" s="25"/>
      <c r="AG108" s="25"/>
      <c r="AH108" s="25"/>
      <c r="AI108" s="25"/>
      <c r="AJ108" s="26"/>
      <c r="AK108" s="25"/>
      <c r="AL108" s="25"/>
      <c r="AM108" s="25"/>
      <c r="AN108" s="25"/>
      <c r="AO108" s="25"/>
      <c r="AP108" s="26"/>
      <c r="AQ108" s="25"/>
      <c r="AR108" s="25"/>
    </row>
    <row r="109" spans="32:44" ht="15.75" customHeight="1" x14ac:dyDescent="0.3">
      <c r="AF109" s="25"/>
      <c r="AG109" s="25"/>
      <c r="AH109" s="25"/>
      <c r="AI109" s="25"/>
      <c r="AJ109" s="26"/>
      <c r="AK109" s="25"/>
      <c r="AL109" s="25"/>
      <c r="AM109" s="25"/>
      <c r="AN109" s="25"/>
      <c r="AO109" s="25"/>
      <c r="AP109" s="26"/>
      <c r="AQ109" s="25"/>
      <c r="AR109" s="25"/>
    </row>
    <row r="110" spans="32:44" ht="15.75" customHeight="1" x14ac:dyDescent="0.3">
      <c r="AF110" s="25"/>
      <c r="AG110" s="25"/>
      <c r="AH110" s="25"/>
      <c r="AI110" s="25"/>
      <c r="AJ110" s="26"/>
      <c r="AK110" s="25"/>
      <c r="AL110" s="25"/>
      <c r="AM110" s="25"/>
      <c r="AN110" s="25"/>
      <c r="AO110" s="25"/>
      <c r="AP110" s="26"/>
      <c r="AQ110" s="25"/>
      <c r="AR110" s="25"/>
    </row>
    <row r="111" spans="32:44" ht="15.75" customHeight="1" x14ac:dyDescent="0.3">
      <c r="AF111" s="25"/>
      <c r="AG111" s="25"/>
      <c r="AH111" s="25"/>
      <c r="AI111" s="25"/>
      <c r="AJ111" s="26"/>
      <c r="AK111" s="25"/>
      <c r="AL111" s="25"/>
      <c r="AM111" s="25"/>
      <c r="AN111" s="25"/>
      <c r="AO111" s="25"/>
      <c r="AP111" s="26"/>
      <c r="AQ111" s="25"/>
      <c r="AR111" s="25"/>
    </row>
    <row r="112" spans="32:44" ht="15.75" customHeight="1" x14ac:dyDescent="0.3">
      <c r="AF112" s="25"/>
      <c r="AG112" s="25"/>
      <c r="AH112" s="25"/>
      <c r="AI112" s="25"/>
      <c r="AJ112" s="26"/>
      <c r="AK112" s="25"/>
      <c r="AL112" s="25"/>
      <c r="AM112" s="25"/>
      <c r="AN112" s="25"/>
      <c r="AO112" s="25"/>
      <c r="AP112" s="26"/>
      <c r="AQ112" s="25"/>
      <c r="AR112" s="25"/>
    </row>
    <row r="113" spans="32:44" ht="15.75" customHeight="1" x14ac:dyDescent="0.3">
      <c r="AF113" s="25"/>
      <c r="AG113" s="25"/>
      <c r="AH113" s="25"/>
      <c r="AI113" s="25"/>
      <c r="AJ113" s="26"/>
      <c r="AK113" s="25"/>
      <c r="AL113" s="25"/>
      <c r="AM113" s="25"/>
      <c r="AN113" s="25"/>
      <c r="AO113" s="25"/>
      <c r="AP113" s="26"/>
      <c r="AQ113" s="25"/>
      <c r="AR113" s="25"/>
    </row>
    <row r="114" spans="32:44" ht="15.75" customHeight="1" x14ac:dyDescent="0.3">
      <c r="AF114" s="25"/>
      <c r="AG114" s="25"/>
      <c r="AH114" s="25"/>
      <c r="AI114" s="25"/>
      <c r="AJ114" s="26"/>
      <c r="AK114" s="25"/>
      <c r="AL114" s="25"/>
      <c r="AM114" s="25"/>
      <c r="AN114" s="25"/>
      <c r="AO114" s="25"/>
      <c r="AP114" s="26"/>
      <c r="AQ114" s="25"/>
      <c r="AR114" s="25"/>
    </row>
    <row r="115" spans="32:44" ht="15.75" customHeight="1" x14ac:dyDescent="0.3">
      <c r="AF115" s="25"/>
      <c r="AG115" s="25"/>
      <c r="AH115" s="25"/>
      <c r="AI115" s="25"/>
      <c r="AJ115" s="26"/>
      <c r="AK115" s="25"/>
      <c r="AL115" s="25"/>
      <c r="AM115" s="25"/>
      <c r="AN115" s="25"/>
      <c r="AO115" s="25"/>
      <c r="AP115" s="26"/>
      <c r="AQ115" s="25"/>
      <c r="AR115" s="25"/>
    </row>
    <row r="116" spans="32:44" ht="15.75" customHeight="1" x14ac:dyDescent="0.3">
      <c r="AF116" s="25"/>
      <c r="AG116" s="25"/>
      <c r="AH116" s="25"/>
      <c r="AI116" s="25"/>
      <c r="AJ116" s="26"/>
      <c r="AK116" s="25"/>
      <c r="AL116" s="25"/>
      <c r="AM116" s="25"/>
      <c r="AN116" s="25"/>
      <c r="AO116" s="25"/>
      <c r="AP116" s="26"/>
      <c r="AQ116" s="25"/>
      <c r="AR116" s="25"/>
    </row>
    <row r="117" spans="32:44" ht="15.75" customHeight="1" x14ac:dyDescent="0.3">
      <c r="AF117" s="25"/>
      <c r="AG117" s="25"/>
      <c r="AH117" s="25"/>
      <c r="AI117" s="25"/>
      <c r="AJ117" s="26"/>
      <c r="AK117" s="25"/>
      <c r="AL117" s="25"/>
      <c r="AM117" s="25"/>
      <c r="AN117" s="25"/>
      <c r="AO117" s="25"/>
      <c r="AP117" s="26"/>
      <c r="AQ117" s="25"/>
      <c r="AR117" s="25"/>
    </row>
    <row r="118" spans="32:44" ht="15.75" customHeight="1" x14ac:dyDescent="0.3">
      <c r="AF118" s="25"/>
      <c r="AG118" s="25"/>
      <c r="AH118" s="25"/>
      <c r="AI118" s="25"/>
      <c r="AJ118" s="26"/>
      <c r="AK118" s="25"/>
      <c r="AL118" s="25"/>
      <c r="AM118" s="25"/>
      <c r="AN118" s="25"/>
      <c r="AO118" s="25"/>
      <c r="AP118" s="26"/>
      <c r="AQ118" s="25"/>
      <c r="AR118" s="25"/>
    </row>
    <row r="119" spans="32:44" ht="15.75" customHeight="1" x14ac:dyDescent="0.3">
      <c r="AF119" s="25"/>
      <c r="AG119" s="25"/>
      <c r="AH119" s="25"/>
      <c r="AI119" s="25"/>
      <c r="AJ119" s="26"/>
      <c r="AK119" s="25"/>
      <c r="AL119" s="25"/>
      <c r="AM119" s="25"/>
      <c r="AN119" s="25"/>
      <c r="AO119" s="25"/>
      <c r="AP119" s="26"/>
      <c r="AQ119" s="25"/>
      <c r="AR119" s="25"/>
    </row>
    <row r="120" spans="32:44" ht="15.75" customHeight="1" x14ac:dyDescent="0.3">
      <c r="AF120" s="25"/>
      <c r="AG120" s="25"/>
      <c r="AH120" s="25"/>
      <c r="AI120" s="25"/>
      <c r="AJ120" s="26"/>
      <c r="AK120" s="25"/>
      <c r="AL120" s="25"/>
      <c r="AM120" s="25"/>
      <c r="AN120" s="25"/>
      <c r="AO120" s="25"/>
      <c r="AP120" s="26"/>
      <c r="AQ120" s="25"/>
      <c r="AR120" s="25"/>
    </row>
    <row r="121" spans="32:44" ht="15.75" customHeight="1" x14ac:dyDescent="0.3">
      <c r="AF121" s="25"/>
      <c r="AG121" s="25"/>
      <c r="AH121" s="25"/>
      <c r="AI121" s="25"/>
      <c r="AJ121" s="26"/>
      <c r="AK121" s="25"/>
      <c r="AL121" s="25"/>
      <c r="AM121" s="25"/>
      <c r="AN121" s="25"/>
      <c r="AO121" s="25"/>
      <c r="AP121" s="26"/>
      <c r="AQ121" s="25"/>
      <c r="AR121" s="25"/>
    </row>
    <row r="122" spans="32:44" ht="15.75" customHeight="1" x14ac:dyDescent="0.3">
      <c r="AF122" s="25"/>
      <c r="AG122" s="25"/>
      <c r="AH122" s="25"/>
      <c r="AI122" s="25"/>
      <c r="AJ122" s="26"/>
      <c r="AK122" s="25"/>
      <c r="AL122" s="25"/>
      <c r="AM122" s="25"/>
      <c r="AN122" s="25"/>
      <c r="AO122" s="25"/>
      <c r="AP122" s="26"/>
      <c r="AQ122" s="25"/>
      <c r="AR122" s="25"/>
    </row>
    <row r="123" spans="32:44" ht="15.75" customHeight="1" x14ac:dyDescent="0.3">
      <c r="AF123" s="25"/>
      <c r="AG123" s="25"/>
      <c r="AH123" s="25"/>
      <c r="AI123" s="25"/>
      <c r="AJ123" s="26"/>
      <c r="AK123" s="25"/>
      <c r="AL123" s="25"/>
      <c r="AM123" s="25"/>
      <c r="AN123" s="25"/>
      <c r="AO123" s="25"/>
      <c r="AP123" s="26"/>
      <c r="AQ123" s="25"/>
      <c r="AR123" s="25"/>
    </row>
    <row r="124" spans="32:44" ht="15.75" customHeight="1" x14ac:dyDescent="0.3">
      <c r="AF124" s="25"/>
      <c r="AG124" s="25"/>
      <c r="AH124" s="25"/>
      <c r="AI124" s="25"/>
      <c r="AJ124" s="26"/>
      <c r="AK124" s="25"/>
      <c r="AL124" s="25"/>
      <c r="AM124" s="25"/>
      <c r="AN124" s="25"/>
      <c r="AO124" s="25"/>
      <c r="AP124" s="26"/>
      <c r="AQ124" s="25"/>
      <c r="AR124" s="25"/>
    </row>
    <row r="125" spans="32:44" ht="15.75" customHeight="1" x14ac:dyDescent="0.3">
      <c r="AF125" s="25"/>
      <c r="AG125" s="25"/>
      <c r="AH125" s="25"/>
      <c r="AI125" s="25"/>
      <c r="AJ125" s="26"/>
      <c r="AK125" s="25"/>
      <c r="AL125" s="25"/>
      <c r="AM125" s="25"/>
      <c r="AN125" s="25"/>
      <c r="AO125" s="25"/>
      <c r="AP125" s="26"/>
      <c r="AQ125" s="25"/>
      <c r="AR125" s="25"/>
    </row>
    <row r="126" spans="32:44" ht="15.75" customHeight="1" x14ac:dyDescent="0.3">
      <c r="AF126" s="25"/>
      <c r="AG126" s="25"/>
      <c r="AH126" s="25"/>
      <c r="AI126" s="25"/>
      <c r="AJ126" s="26"/>
      <c r="AK126" s="25"/>
      <c r="AL126" s="25"/>
      <c r="AM126" s="25"/>
      <c r="AN126" s="25"/>
      <c r="AO126" s="25"/>
      <c r="AP126" s="26"/>
      <c r="AQ126" s="25"/>
      <c r="AR126" s="25"/>
    </row>
    <row r="127" spans="32:44" ht="15.75" customHeight="1" x14ac:dyDescent="0.3">
      <c r="AF127" s="25"/>
      <c r="AG127" s="25"/>
      <c r="AH127" s="25"/>
      <c r="AI127" s="25"/>
      <c r="AJ127" s="26"/>
      <c r="AK127" s="25"/>
      <c r="AL127" s="25"/>
      <c r="AM127" s="25"/>
      <c r="AN127" s="25"/>
      <c r="AO127" s="25"/>
      <c r="AP127" s="26"/>
      <c r="AQ127" s="25"/>
      <c r="AR127" s="25"/>
    </row>
    <row r="128" spans="32:44" ht="15.75" customHeight="1" x14ac:dyDescent="0.3">
      <c r="AF128" s="25"/>
      <c r="AG128" s="25"/>
      <c r="AH128" s="25"/>
      <c r="AI128" s="25"/>
      <c r="AJ128" s="26"/>
      <c r="AK128" s="25"/>
      <c r="AL128" s="25"/>
      <c r="AM128" s="25"/>
      <c r="AN128" s="25"/>
      <c r="AO128" s="25"/>
      <c r="AP128" s="26"/>
      <c r="AQ128" s="25"/>
      <c r="AR128" s="25"/>
    </row>
    <row r="129" spans="32:44" ht="15.75" customHeight="1" x14ac:dyDescent="0.3">
      <c r="AF129" s="25"/>
      <c r="AG129" s="25"/>
      <c r="AH129" s="25"/>
      <c r="AI129" s="25"/>
      <c r="AJ129" s="26"/>
      <c r="AK129" s="25"/>
      <c r="AL129" s="25"/>
      <c r="AM129" s="25"/>
      <c r="AN129" s="25"/>
      <c r="AO129" s="25"/>
      <c r="AP129" s="26"/>
      <c r="AQ129" s="25"/>
      <c r="AR129" s="25"/>
    </row>
    <row r="130" spans="32:44" ht="15.75" customHeight="1" x14ac:dyDescent="0.3">
      <c r="AF130" s="25"/>
      <c r="AG130" s="25"/>
      <c r="AH130" s="25"/>
      <c r="AI130" s="25"/>
      <c r="AJ130" s="26"/>
      <c r="AK130" s="25"/>
      <c r="AL130" s="25"/>
      <c r="AM130" s="25"/>
      <c r="AN130" s="25"/>
      <c r="AO130" s="25"/>
      <c r="AP130" s="26"/>
      <c r="AQ130" s="25"/>
      <c r="AR130" s="25"/>
    </row>
    <row r="131" spans="32:44" ht="15.75" customHeight="1" x14ac:dyDescent="0.3">
      <c r="AF131" s="25"/>
      <c r="AG131" s="25"/>
      <c r="AH131" s="25"/>
      <c r="AI131" s="25"/>
      <c r="AJ131" s="26"/>
      <c r="AK131" s="25"/>
      <c r="AL131" s="25"/>
      <c r="AM131" s="25"/>
      <c r="AN131" s="25"/>
      <c r="AO131" s="25"/>
      <c r="AP131" s="26"/>
      <c r="AQ131" s="25"/>
      <c r="AR131" s="25"/>
    </row>
    <row r="132" spans="32:44" ht="15.75" customHeight="1" x14ac:dyDescent="0.3">
      <c r="AF132" s="25"/>
      <c r="AG132" s="25"/>
      <c r="AH132" s="25"/>
      <c r="AI132" s="25"/>
      <c r="AJ132" s="26"/>
      <c r="AK132" s="25"/>
      <c r="AL132" s="25"/>
      <c r="AM132" s="25"/>
      <c r="AN132" s="25"/>
      <c r="AO132" s="25"/>
      <c r="AP132" s="26"/>
      <c r="AQ132" s="25"/>
      <c r="AR132" s="25"/>
    </row>
    <row r="133" spans="32:44" ht="15.75" customHeight="1" x14ac:dyDescent="0.3">
      <c r="AF133" s="25"/>
      <c r="AG133" s="25"/>
      <c r="AH133" s="25"/>
      <c r="AI133" s="25"/>
      <c r="AJ133" s="26"/>
      <c r="AK133" s="25"/>
      <c r="AL133" s="25"/>
      <c r="AM133" s="25"/>
      <c r="AN133" s="25"/>
      <c r="AO133" s="25"/>
      <c r="AP133" s="26"/>
      <c r="AQ133" s="25"/>
      <c r="AR133" s="25"/>
    </row>
    <row r="134" spans="32:44" ht="15.75" customHeight="1" x14ac:dyDescent="0.3">
      <c r="AF134" s="25"/>
      <c r="AG134" s="25"/>
      <c r="AH134" s="25"/>
      <c r="AI134" s="25"/>
      <c r="AJ134" s="26"/>
      <c r="AK134" s="25"/>
      <c r="AL134" s="25"/>
      <c r="AM134" s="25"/>
      <c r="AN134" s="25"/>
      <c r="AO134" s="25"/>
      <c r="AP134" s="26"/>
      <c r="AQ134" s="25"/>
      <c r="AR134" s="25"/>
    </row>
    <row r="135" spans="32:44" ht="15.75" customHeight="1" x14ac:dyDescent="0.3">
      <c r="AF135" s="25"/>
      <c r="AG135" s="25"/>
      <c r="AH135" s="25"/>
      <c r="AI135" s="25"/>
      <c r="AJ135" s="26"/>
      <c r="AK135" s="25"/>
      <c r="AL135" s="25"/>
      <c r="AM135" s="25"/>
      <c r="AN135" s="25"/>
      <c r="AO135" s="25"/>
      <c r="AP135" s="26"/>
      <c r="AQ135" s="25"/>
      <c r="AR135" s="25"/>
    </row>
    <row r="136" spans="32:44" ht="15.75" customHeight="1" x14ac:dyDescent="0.3">
      <c r="AF136" s="25"/>
      <c r="AG136" s="25"/>
      <c r="AH136" s="25"/>
      <c r="AI136" s="25"/>
      <c r="AJ136" s="26"/>
      <c r="AK136" s="25"/>
      <c r="AL136" s="25"/>
      <c r="AM136" s="25"/>
      <c r="AN136" s="25"/>
      <c r="AO136" s="25"/>
      <c r="AP136" s="26"/>
      <c r="AQ136" s="25"/>
      <c r="AR136" s="25"/>
    </row>
    <row r="137" spans="32:44" ht="15.75" customHeight="1" x14ac:dyDescent="0.3">
      <c r="AF137" s="25"/>
      <c r="AG137" s="25"/>
      <c r="AH137" s="25"/>
      <c r="AI137" s="25"/>
      <c r="AJ137" s="26"/>
      <c r="AK137" s="25"/>
      <c r="AL137" s="25"/>
      <c r="AM137" s="25"/>
      <c r="AN137" s="25"/>
      <c r="AO137" s="25"/>
      <c r="AP137" s="26"/>
      <c r="AQ137" s="25"/>
      <c r="AR137" s="25"/>
    </row>
    <row r="138" spans="32:44" ht="15.75" customHeight="1" x14ac:dyDescent="0.3">
      <c r="AF138" s="25"/>
      <c r="AG138" s="25"/>
      <c r="AH138" s="25"/>
      <c r="AI138" s="25"/>
      <c r="AJ138" s="26"/>
      <c r="AK138" s="25"/>
      <c r="AL138" s="25"/>
      <c r="AM138" s="25"/>
      <c r="AN138" s="25"/>
      <c r="AO138" s="25"/>
      <c r="AP138" s="26"/>
      <c r="AQ138" s="25"/>
      <c r="AR138" s="25"/>
    </row>
    <row r="139" spans="32:44" ht="15.75" customHeight="1" x14ac:dyDescent="0.3">
      <c r="AF139" s="25"/>
      <c r="AG139" s="25"/>
      <c r="AH139" s="25"/>
      <c r="AI139" s="25"/>
      <c r="AJ139" s="26"/>
      <c r="AK139" s="25"/>
      <c r="AL139" s="25"/>
      <c r="AM139" s="25"/>
      <c r="AN139" s="25"/>
      <c r="AO139" s="25"/>
      <c r="AP139" s="26"/>
      <c r="AQ139" s="25"/>
      <c r="AR139" s="25"/>
    </row>
    <row r="140" spans="32:44" ht="15.75" customHeight="1" x14ac:dyDescent="0.3">
      <c r="AF140" s="25"/>
      <c r="AG140" s="25"/>
      <c r="AH140" s="25"/>
      <c r="AI140" s="25"/>
      <c r="AJ140" s="26"/>
      <c r="AK140" s="25"/>
      <c r="AL140" s="25"/>
      <c r="AM140" s="25"/>
      <c r="AN140" s="25"/>
      <c r="AO140" s="25"/>
      <c r="AP140" s="26"/>
      <c r="AQ140" s="25"/>
      <c r="AR140" s="25"/>
    </row>
    <row r="141" spans="32:44" ht="15.75" customHeight="1" x14ac:dyDescent="0.3">
      <c r="AF141" s="25"/>
      <c r="AG141" s="25"/>
      <c r="AH141" s="25"/>
      <c r="AI141" s="25"/>
      <c r="AJ141" s="26"/>
      <c r="AK141" s="25"/>
      <c r="AL141" s="25"/>
      <c r="AM141" s="25"/>
      <c r="AN141" s="25"/>
      <c r="AO141" s="25"/>
      <c r="AP141" s="26"/>
      <c r="AQ141" s="25"/>
      <c r="AR141" s="25"/>
    </row>
    <row r="142" spans="32:44" ht="15.75" customHeight="1" x14ac:dyDescent="0.3">
      <c r="AF142" s="25"/>
      <c r="AG142" s="25"/>
      <c r="AH142" s="25"/>
      <c r="AI142" s="25"/>
      <c r="AJ142" s="26"/>
      <c r="AK142" s="25"/>
      <c r="AL142" s="25"/>
      <c r="AM142" s="25"/>
      <c r="AN142" s="25"/>
      <c r="AO142" s="25"/>
      <c r="AP142" s="26"/>
      <c r="AQ142" s="25"/>
      <c r="AR142" s="25"/>
    </row>
    <row r="143" spans="32:44" ht="15.75" customHeight="1" x14ac:dyDescent="0.3">
      <c r="AF143" s="25"/>
      <c r="AG143" s="25"/>
      <c r="AH143" s="25"/>
      <c r="AI143" s="25"/>
      <c r="AJ143" s="26"/>
      <c r="AK143" s="25"/>
      <c r="AL143" s="25"/>
      <c r="AM143" s="25"/>
      <c r="AN143" s="25"/>
      <c r="AO143" s="25"/>
      <c r="AP143" s="26"/>
      <c r="AQ143" s="25"/>
      <c r="AR143" s="25"/>
    </row>
    <row r="144" spans="32:44" ht="15.75" customHeight="1" x14ac:dyDescent="0.3">
      <c r="AF144" s="25"/>
      <c r="AG144" s="25"/>
      <c r="AH144" s="25"/>
      <c r="AI144" s="25"/>
      <c r="AJ144" s="26"/>
      <c r="AK144" s="25"/>
      <c r="AL144" s="25"/>
      <c r="AM144" s="25"/>
      <c r="AN144" s="25"/>
      <c r="AO144" s="25"/>
      <c r="AP144" s="26"/>
      <c r="AQ144" s="25"/>
      <c r="AR144" s="25"/>
    </row>
    <row r="145" spans="32:44" ht="15.75" customHeight="1" x14ac:dyDescent="0.3">
      <c r="AF145" s="25"/>
      <c r="AG145" s="25"/>
      <c r="AH145" s="25"/>
      <c r="AI145" s="25"/>
      <c r="AJ145" s="26"/>
      <c r="AK145" s="25"/>
      <c r="AL145" s="25"/>
      <c r="AM145" s="25"/>
      <c r="AN145" s="25"/>
      <c r="AO145" s="25"/>
      <c r="AP145" s="26"/>
      <c r="AQ145" s="25"/>
      <c r="AR145" s="25"/>
    </row>
    <row r="146" spans="32:44" ht="15.75" customHeight="1" x14ac:dyDescent="0.3">
      <c r="AF146" s="25"/>
      <c r="AG146" s="25"/>
      <c r="AH146" s="25"/>
      <c r="AI146" s="25"/>
      <c r="AJ146" s="26"/>
      <c r="AK146" s="25"/>
      <c r="AL146" s="25"/>
      <c r="AM146" s="25"/>
      <c r="AN146" s="25"/>
      <c r="AO146" s="25"/>
      <c r="AP146" s="26"/>
      <c r="AQ146" s="25"/>
      <c r="AR146" s="25"/>
    </row>
    <row r="147" spans="32:44" ht="15.75" customHeight="1" x14ac:dyDescent="0.3">
      <c r="AF147" s="25"/>
      <c r="AG147" s="25"/>
      <c r="AH147" s="25"/>
      <c r="AI147" s="25"/>
      <c r="AJ147" s="26"/>
      <c r="AK147" s="25"/>
      <c r="AL147" s="25"/>
      <c r="AM147" s="25"/>
      <c r="AN147" s="25"/>
      <c r="AO147" s="25"/>
      <c r="AP147" s="26"/>
      <c r="AQ147" s="25"/>
      <c r="AR147" s="25"/>
    </row>
    <row r="148" spans="32:44" ht="15.75" customHeight="1" x14ac:dyDescent="0.3">
      <c r="AF148" s="25"/>
      <c r="AG148" s="25"/>
      <c r="AH148" s="25"/>
      <c r="AI148" s="25"/>
      <c r="AJ148" s="26"/>
      <c r="AK148" s="25"/>
      <c r="AL148" s="25"/>
      <c r="AM148" s="25"/>
      <c r="AN148" s="25"/>
      <c r="AO148" s="25"/>
      <c r="AP148" s="26"/>
      <c r="AQ148" s="25"/>
      <c r="AR148" s="25"/>
    </row>
    <row r="149" spans="32:44" ht="15.75" customHeight="1" x14ac:dyDescent="0.3">
      <c r="AF149" s="25"/>
      <c r="AG149" s="25"/>
      <c r="AH149" s="25"/>
      <c r="AI149" s="25"/>
      <c r="AJ149" s="26"/>
      <c r="AK149" s="25"/>
      <c r="AL149" s="25"/>
      <c r="AM149" s="25"/>
      <c r="AN149" s="25"/>
      <c r="AO149" s="25"/>
      <c r="AP149" s="26"/>
      <c r="AQ149" s="25"/>
      <c r="AR149" s="25"/>
    </row>
    <row r="150" spans="32:44" ht="15.75" customHeight="1" x14ac:dyDescent="0.3">
      <c r="AF150" s="25"/>
      <c r="AG150" s="25"/>
      <c r="AH150" s="25"/>
      <c r="AI150" s="25"/>
      <c r="AJ150" s="26"/>
      <c r="AK150" s="25"/>
      <c r="AL150" s="25"/>
      <c r="AM150" s="25"/>
      <c r="AN150" s="25"/>
      <c r="AO150" s="25"/>
      <c r="AP150" s="26"/>
      <c r="AQ150" s="25"/>
      <c r="AR150" s="25"/>
    </row>
    <row r="151" spans="32:44" ht="15.75" customHeight="1" x14ac:dyDescent="0.3">
      <c r="AF151" s="25"/>
      <c r="AG151" s="25"/>
      <c r="AH151" s="25"/>
      <c r="AI151" s="25"/>
      <c r="AJ151" s="26"/>
      <c r="AK151" s="25"/>
      <c r="AL151" s="25"/>
      <c r="AM151" s="25"/>
      <c r="AN151" s="25"/>
      <c r="AO151" s="25"/>
      <c r="AP151" s="26"/>
      <c r="AQ151" s="25"/>
      <c r="AR151" s="25"/>
    </row>
    <row r="152" spans="32:44" ht="15.75" customHeight="1" x14ac:dyDescent="0.3">
      <c r="AF152" s="25"/>
      <c r="AG152" s="25"/>
      <c r="AH152" s="25"/>
      <c r="AI152" s="25"/>
      <c r="AJ152" s="26"/>
      <c r="AK152" s="25"/>
      <c r="AL152" s="25"/>
      <c r="AM152" s="25"/>
      <c r="AN152" s="25"/>
      <c r="AO152" s="25"/>
      <c r="AP152" s="26"/>
      <c r="AQ152" s="25"/>
      <c r="AR152" s="25"/>
    </row>
    <row r="153" spans="32:44" ht="15.75" customHeight="1" x14ac:dyDescent="0.3">
      <c r="AF153" s="25"/>
      <c r="AG153" s="25"/>
      <c r="AH153" s="25"/>
      <c r="AI153" s="25"/>
      <c r="AJ153" s="26"/>
      <c r="AK153" s="25"/>
      <c r="AL153" s="25"/>
      <c r="AM153" s="25"/>
      <c r="AN153" s="25"/>
      <c r="AO153" s="25"/>
      <c r="AP153" s="26"/>
      <c r="AQ153" s="25"/>
      <c r="AR153" s="25"/>
    </row>
    <row r="154" spans="32:44" ht="15.75" customHeight="1" x14ac:dyDescent="0.3">
      <c r="AF154" s="25"/>
      <c r="AG154" s="25"/>
      <c r="AH154" s="25"/>
      <c r="AI154" s="25"/>
      <c r="AJ154" s="26"/>
      <c r="AK154" s="25"/>
      <c r="AL154" s="25"/>
      <c r="AM154" s="25"/>
      <c r="AN154" s="25"/>
      <c r="AO154" s="25"/>
      <c r="AP154" s="26"/>
      <c r="AQ154" s="25"/>
      <c r="AR154" s="25"/>
    </row>
    <row r="155" spans="32:44" ht="15.75" customHeight="1" x14ac:dyDescent="0.3">
      <c r="AF155" s="25"/>
      <c r="AG155" s="25"/>
      <c r="AH155" s="25"/>
      <c r="AI155" s="25"/>
      <c r="AJ155" s="26"/>
      <c r="AK155" s="25"/>
      <c r="AL155" s="25"/>
      <c r="AM155" s="25"/>
      <c r="AN155" s="25"/>
      <c r="AO155" s="25"/>
      <c r="AP155" s="26"/>
      <c r="AQ155" s="25"/>
      <c r="AR155" s="25"/>
    </row>
    <row r="156" spans="32:44" ht="15.75" customHeight="1" x14ac:dyDescent="0.3">
      <c r="AF156" s="25"/>
      <c r="AG156" s="25"/>
      <c r="AH156" s="25"/>
      <c r="AI156" s="25"/>
      <c r="AJ156" s="26"/>
      <c r="AK156" s="25"/>
      <c r="AL156" s="25"/>
      <c r="AM156" s="25"/>
      <c r="AN156" s="25"/>
      <c r="AO156" s="25"/>
      <c r="AP156" s="26"/>
      <c r="AQ156" s="25"/>
      <c r="AR156" s="25"/>
    </row>
    <row r="157" spans="32:44" ht="15.75" customHeight="1" x14ac:dyDescent="0.3">
      <c r="AF157" s="25"/>
      <c r="AG157" s="25"/>
      <c r="AH157" s="25"/>
      <c r="AI157" s="25"/>
      <c r="AJ157" s="26"/>
      <c r="AK157" s="25"/>
      <c r="AL157" s="25"/>
      <c r="AM157" s="25"/>
      <c r="AN157" s="25"/>
      <c r="AO157" s="25"/>
      <c r="AP157" s="26"/>
      <c r="AQ157" s="25"/>
      <c r="AR157" s="25"/>
    </row>
    <row r="158" spans="32:44" ht="15.75" customHeight="1" x14ac:dyDescent="0.3">
      <c r="AF158" s="25"/>
      <c r="AG158" s="25"/>
      <c r="AH158" s="25"/>
      <c r="AI158" s="25"/>
      <c r="AJ158" s="26"/>
      <c r="AK158" s="25"/>
      <c r="AL158" s="25"/>
      <c r="AM158" s="25"/>
      <c r="AN158" s="25"/>
      <c r="AO158" s="25"/>
      <c r="AP158" s="26"/>
      <c r="AQ158" s="25"/>
      <c r="AR158" s="25"/>
    </row>
    <row r="159" spans="32:44" ht="15.75" customHeight="1" x14ac:dyDescent="0.3">
      <c r="AF159" s="25"/>
      <c r="AG159" s="25"/>
      <c r="AH159" s="25"/>
      <c r="AI159" s="25"/>
      <c r="AJ159" s="26"/>
      <c r="AK159" s="25"/>
      <c r="AL159" s="25"/>
      <c r="AM159" s="25"/>
      <c r="AN159" s="25"/>
      <c r="AO159" s="25"/>
      <c r="AP159" s="26"/>
      <c r="AQ159" s="25"/>
      <c r="AR159" s="25"/>
    </row>
    <row r="160" spans="32:44" ht="15.75" customHeight="1" x14ac:dyDescent="0.3">
      <c r="AF160" s="25"/>
      <c r="AG160" s="25"/>
      <c r="AH160" s="25"/>
      <c r="AI160" s="25"/>
      <c r="AJ160" s="26"/>
      <c r="AK160" s="25"/>
      <c r="AL160" s="25"/>
      <c r="AM160" s="25"/>
      <c r="AN160" s="25"/>
      <c r="AO160" s="25"/>
      <c r="AP160" s="26"/>
      <c r="AQ160" s="25"/>
      <c r="AR160" s="25"/>
    </row>
    <row r="161" spans="32:44" ht="15.75" customHeight="1" x14ac:dyDescent="0.3">
      <c r="AF161" s="25"/>
      <c r="AG161" s="25"/>
      <c r="AH161" s="25"/>
      <c r="AI161" s="25"/>
      <c r="AJ161" s="26"/>
      <c r="AK161" s="25"/>
      <c r="AL161" s="25"/>
      <c r="AM161" s="25"/>
      <c r="AN161" s="25"/>
      <c r="AO161" s="25"/>
      <c r="AP161" s="26"/>
      <c r="AQ161" s="25"/>
      <c r="AR161" s="25"/>
    </row>
    <row r="162" spans="32:44" ht="15.75" customHeight="1" x14ac:dyDescent="0.3">
      <c r="AF162" s="25"/>
      <c r="AG162" s="25"/>
      <c r="AH162" s="25"/>
      <c r="AI162" s="25"/>
      <c r="AJ162" s="26"/>
      <c r="AK162" s="25"/>
      <c r="AL162" s="25"/>
      <c r="AM162" s="25"/>
      <c r="AN162" s="25"/>
      <c r="AO162" s="25"/>
      <c r="AP162" s="26"/>
      <c r="AQ162" s="25"/>
      <c r="AR162" s="25"/>
    </row>
    <row r="163" spans="32:44" ht="15.75" customHeight="1" x14ac:dyDescent="0.3">
      <c r="AF163" s="25"/>
      <c r="AG163" s="25"/>
      <c r="AH163" s="25"/>
      <c r="AI163" s="25"/>
      <c r="AJ163" s="26"/>
      <c r="AK163" s="25"/>
      <c r="AL163" s="25"/>
      <c r="AM163" s="25"/>
      <c r="AN163" s="25"/>
      <c r="AO163" s="25"/>
      <c r="AP163" s="26"/>
      <c r="AQ163" s="25"/>
      <c r="AR163" s="25"/>
    </row>
    <row r="164" spans="32:44" ht="15.75" customHeight="1" x14ac:dyDescent="0.3">
      <c r="AF164" s="25"/>
      <c r="AG164" s="25"/>
      <c r="AH164" s="25"/>
      <c r="AI164" s="25"/>
      <c r="AJ164" s="26"/>
      <c r="AK164" s="25"/>
      <c r="AL164" s="25"/>
      <c r="AM164" s="25"/>
      <c r="AN164" s="25"/>
      <c r="AO164" s="25"/>
      <c r="AP164" s="26"/>
      <c r="AQ164" s="25"/>
      <c r="AR164" s="25"/>
    </row>
    <row r="165" spans="32:44" ht="15.75" customHeight="1" x14ac:dyDescent="0.3">
      <c r="AF165" s="25"/>
      <c r="AG165" s="25"/>
      <c r="AH165" s="25"/>
      <c r="AI165" s="25"/>
      <c r="AJ165" s="26"/>
      <c r="AK165" s="25"/>
      <c r="AL165" s="25"/>
      <c r="AM165" s="25"/>
      <c r="AN165" s="25"/>
      <c r="AO165" s="25"/>
      <c r="AP165" s="26"/>
      <c r="AQ165" s="25"/>
      <c r="AR165" s="25"/>
    </row>
    <row r="166" spans="32:44" ht="15.75" customHeight="1" x14ac:dyDescent="0.3">
      <c r="AF166" s="25"/>
      <c r="AG166" s="25"/>
      <c r="AH166" s="25"/>
      <c r="AI166" s="25"/>
      <c r="AJ166" s="26"/>
      <c r="AK166" s="25"/>
      <c r="AL166" s="25"/>
      <c r="AM166" s="25"/>
      <c r="AN166" s="25"/>
      <c r="AO166" s="25"/>
      <c r="AP166" s="26"/>
      <c r="AQ166" s="25"/>
      <c r="AR166" s="25"/>
    </row>
    <row r="167" spans="32:44" ht="15.75" customHeight="1" x14ac:dyDescent="0.3">
      <c r="AF167" s="25"/>
      <c r="AG167" s="25"/>
      <c r="AH167" s="25"/>
      <c r="AI167" s="25"/>
      <c r="AJ167" s="26"/>
      <c r="AK167" s="25"/>
      <c r="AL167" s="25"/>
      <c r="AM167" s="25"/>
      <c r="AN167" s="25"/>
      <c r="AO167" s="25"/>
      <c r="AP167" s="26"/>
      <c r="AQ167" s="25"/>
      <c r="AR167" s="25"/>
    </row>
    <row r="168" spans="32:44" ht="15.75" customHeight="1" x14ac:dyDescent="0.3">
      <c r="AF168" s="25"/>
      <c r="AG168" s="25"/>
      <c r="AH168" s="25"/>
      <c r="AI168" s="25"/>
      <c r="AJ168" s="26"/>
      <c r="AK168" s="25"/>
      <c r="AL168" s="25"/>
      <c r="AM168" s="25"/>
      <c r="AN168" s="25"/>
      <c r="AO168" s="25"/>
      <c r="AP168" s="26"/>
      <c r="AQ168" s="25"/>
      <c r="AR168" s="25"/>
    </row>
    <row r="169" spans="32:44" ht="15.75" customHeight="1" x14ac:dyDescent="0.3">
      <c r="AF169" s="25"/>
      <c r="AG169" s="25"/>
      <c r="AH169" s="25"/>
      <c r="AI169" s="25"/>
      <c r="AJ169" s="26"/>
      <c r="AK169" s="25"/>
      <c r="AL169" s="25"/>
      <c r="AM169" s="25"/>
      <c r="AN169" s="25"/>
      <c r="AO169" s="25"/>
      <c r="AP169" s="26"/>
      <c r="AQ169" s="25"/>
      <c r="AR169" s="25"/>
    </row>
    <row r="170" spans="32:44" ht="15.75" customHeight="1" x14ac:dyDescent="0.3">
      <c r="AF170" s="25"/>
      <c r="AG170" s="25"/>
      <c r="AH170" s="25"/>
      <c r="AI170" s="25"/>
      <c r="AJ170" s="26"/>
      <c r="AK170" s="25"/>
      <c r="AL170" s="25"/>
      <c r="AM170" s="25"/>
      <c r="AN170" s="25"/>
      <c r="AO170" s="25"/>
      <c r="AP170" s="26"/>
      <c r="AQ170" s="25"/>
      <c r="AR170" s="25"/>
    </row>
    <row r="171" spans="32:44" ht="15.75" customHeight="1" x14ac:dyDescent="0.3">
      <c r="AF171" s="25"/>
      <c r="AG171" s="25"/>
      <c r="AH171" s="25"/>
      <c r="AI171" s="25"/>
      <c r="AJ171" s="26"/>
      <c r="AK171" s="25"/>
      <c r="AL171" s="25"/>
      <c r="AM171" s="25"/>
      <c r="AN171" s="25"/>
      <c r="AO171" s="25"/>
      <c r="AP171" s="26"/>
      <c r="AQ171" s="25"/>
      <c r="AR171" s="25"/>
    </row>
    <row r="172" spans="32:44" ht="15.75" customHeight="1" x14ac:dyDescent="0.3">
      <c r="AF172" s="25"/>
      <c r="AG172" s="25"/>
      <c r="AH172" s="25"/>
      <c r="AI172" s="25"/>
      <c r="AJ172" s="26"/>
      <c r="AK172" s="25"/>
      <c r="AL172" s="25"/>
      <c r="AM172" s="25"/>
      <c r="AN172" s="25"/>
      <c r="AO172" s="25"/>
      <c r="AP172" s="26"/>
      <c r="AQ172" s="25"/>
      <c r="AR172" s="25"/>
    </row>
    <row r="173" spans="32:44" ht="15.75" customHeight="1" x14ac:dyDescent="0.3">
      <c r="AF173" s="25"/>
      <c r="AG173" s="25"/>
      <c r="AH173" s="25"/>
      <c r="AI173" s="25"/>
      <c r="AJ173" s="26"/>
      <c r="AK173" s="25"/>
      <c r="AL173" s="25"/>
      <c r="AM173" s="25"/>
      <c r="AN173" s="25"/>
      <c r="AO173" s="25"/>
      <c r="AP173" s="26"/>
      <c r="AQ173" s="25"/>
      <c r="AR173" s="25"/>
    </row>
    <row r="174" spans="32:44" ht="15.75" customHeight="1" x14ac:dyDescent="0.3">
      <c r="AF174" s="25"/>
      <c r="AG174" s="25"/>
      <c r="AH174" s="25"/>
      <c r="AI174" s="25"/>
      <c r="AJ174" s="26"/>
      <c r="AK174" s="25"/>
      <c r="AL174" s="25"/>
      <c r="AM174" s="25"/>
      <c r="AN174" s="25"/>
      <c r="AO174" s="25"/>
      <c r="AP174" s="26"/>
      <c r="AQ174" s="25"/>
      <c r="AR174" s="25"/>
    </row>
    <row r="175" spans="32:44" ht="15.75" customHeight="1" x14ac:dyDescent="0.3">
      <c r="AF175" s="25"/>
      <c r="AG175" s="25"/>
      <c r="AH175" s="25"/>
      <c r="AI175" s="25"/>
      <c r="AJ175" s="26"/>
      <c r="AK175" s="25"/>
      <c r="AL175" s="25"/>
      <c r="AM175" s="25"/>
      <c r="AN175" s="25"/>
      <c r="AO175" s="25"/>
      <c r="AP175" s="26"/>
      <c r="AQ175" s="25"/>
      <c r="AR175" s="25"/>
    </row>
    <row r="176" spans="32:44" ht="15.75" customHeight="1" x14ac:dyDescent="0.3">
      <c r="AF176" s="25"/>
      <c r="AG176" s="25"/>
      <c r="AH176" s="25"/>
      <c r="AI176" s="25"/>
      <c r="AJ176" s="26"/>
      <c r="AK176" s="25"/>
      <c r="AL176" s="25"/>
      <c r="AM176" s="25"/>
      <c r="AN176" s="25"/>
      <c r="AO176" s="25"/>
      <c r="AP176" s="26"/>
      <c r="AQ176" s="25"/>
      <c r="AR176" s="25"/>
    </row>
    <row r="177" spans="32:44" ht="15.75" customHeight="1" x14ac:dyDescent="0.3">
      <c r="AF177" s="25"/>
      <c r="AG177" s="25"/>
      <c r="AH177" s="25"/>
      <c r="AI177" s="25"/>
      <c r="AJ177" s="26"/>
      <c r="AK177" s="25"/>
      <c r="AL177" s="25"/>
      <c r="AM177" s="25"/>
      <c r="AN177" s="25"/>
      <c r="AO177" s="25"/>
      <c r="AP177" s="26"/>
      <c r="AQ177" s="25"/>
      <c r="AR177" s="25"/>
    </row>
    <row r="178" spans="32:44" ht="15.75" customHeight="1" x14ac:dyDescent="0.3">
      <c r="AF178" s="25"/>
      <c r="AG178" s="25"/>
      <c r="AH178" s="25"/>
      <c r="AI178" s="25"/>
      <c r="AJ178" s="26"/>
      <c r="AK178" s="25"/>
      <c r="AL178" s="25"/>
      <c r="AM178" s="25"/>
      <c r="AN178" s="25"/>
      <c r="AO178" s="25"/>
      <c r="AP178" s="26"/>
      <c r="AQ178" s="25"/>
      <c r="AR178" s="25"/>
    </row>
    <row r="179" spans="32:44" ht="15.75" customHeight="1" x14ac:dyDescent="0.3">
      <c r="AF179" s="25"/>
      <c r="AG179" s="25"/>
      <c r="AH179" s="25"/>
      <c r="AI179" s="25"/>
      <c r="AJ179" s="26"/>
      <c r="AK179" s="25"/>
      <c r="AL179" s="25"/>
      <c r="AM179" s="25"/>
      <c r="AN179" s="25"/>
      <c r="AO179" s="25"/>
      <c r="AP179" s="26"/>
      <c r="AQ179" s="25"/>
      <c r="AR179" s="25"/>
    </row>
    <row r="180" spans="32:44" ht="15.75" customHeight="1" x14ac:dyDescent="0.3">
      <c r="AF180" s="25"/>
      <c r="AG180" s="25"/>
      <c r="AH180" s="25"/>
      <c r="AI180" s="25"/>
      <c r="AJ180" s="26"/>
      <c r="AK180" s="25"/>
      <c r="AL180" s="25"/>
      <c r="AM180" s="25"/>
      <c r="AN180" s="25"/>
      <c r="AO180" s="25"/>
      <c r="AP180" s="26"/>
      <c r="AQ180" s="25"/>
      <c r="AR180" s="25"/>
    </row>
    <row r="181" spans="32:44" ht="15.75" customHeight="1" x14ac:dyDescent="0.3">
      <c r="AF181" s="25"/>
      <c r="AG181" s="25"/>
      <c r="AH181" s="25"/>
      <c r="AI181" s="25"/>
      <c r="AJ181" s="26"/>
      <c r="AK181" s="25"/>
      <c r="AL181" s="25"/>
      <c r="AM181" s="25"/>
      <c r="AN181" s="25"/>
      <c r="AO181" s="25"/>
      <c r="AP181" s="26"/>
      <c r="AQ181" s="25"/>
      <c r="AR181" s="25"/>
    </row>
    <row r="182" spans="32:44" ht="15.75" customHeight="1" x14ac:dyDescent="0.3">
      <c r="AF182" s="25"/>
      <c r="AG182" s="25"/>
      <c r="AH182" s="25"/>
      <c r="AI182" s="25"/>
      <c r="AJ182" s="26"/>
      <c r="AK182" s="25"/>
      <c r="AL182" s="25"/>
      <c r="AM182" s="25"/>
      <c r="AN182" s="25"/>
      <c r="AO182" s="25"/>
      <c r="AP182" s="26"/>
      <c r="AQ182" s="25"/>
      <c r="AR182" s="25"/>
    </row>
    <row r="183" spans="32:44" ht="15.75" customHeight="1" x14ac:dyDescent="0.3">
      <c r="AF183" s="25"/>
      <c r="AG183" s="25"/>
      <c r="AH183" s="25"/>
      <c r="AI183" s="25"/>
      <c r="AJ183" s="26"/>
      <c r="AK183" s="25"/>
      <c r="AL183" s="25"/>
      <c r="AM183" s="25"/>
      <c r="AN183" s="25"/>
      <c r="AO183" s="25"/>
      <c r="AP183" s="26"/>
      <c r="AQ183" s="25"/>
      <c r="AR183" s="25"/>
    </row>
    <row r="184" spans="32:44" ht="15.75" customHeight="1" x14ac:dyDescent="0.3">
      <c r="AF184" s="25"/>
      <c r="AG184" s="25"/>
      <c r="AH184" s="25"/>
      <c r="AI184" s="25"/>
      <c r="AJ184" s="26"/>
      <c r="AK184" s="25"/>
      <c r="AL184" s="25"/>
      <c r="AM184" s="25"/>
      <c r="AN184" s="25"/>
      <c r="AO184" s="25"/>
      <c r="AP184" s="26"/>
      <c r="AQ184" s="25"/>
      <c r="AR184" s="25"/>
    </row>
    <row r="185" spans="32:44" ht="15.75" customHeight="1" x14ac:dyDescent="0.3">
      <c r="AF185" s="25"/>
      <c r="AG185" s="25"/>
      <c r="AH185" s="25"/>
      <c r="AI185" s="25"/>
      <c r="AJ185" s="26"/>
      <c r="AK185" s="25"/>
      <c r="AL185" s="25"/>
      <c r="AM185" s="25"/>
      <c r="AN185" s="25"/>
      <c r="AO185" s="25"/>
      <c r="AP185" s="26"/>
      <c r="AQ185" s="25"/>
      <c r="AR185" s="25"/>
    </row>
    <row r="186" spans="32:44" ht="15.75" customHeight="1" x14ac:dyDescent="0.3">
      <c r="AF186" s="25"/>
      <c r="AG186" s="25"/>
      <c r="AH186" s="25"/>
      <c r="AI186" s="25"/>
      <c r="AJ186" s="26"/>
      <c r="AK186" s="25"/>
      <c r="AL186" s="25"/>
      <c r="AM186" s="25"/>
      <c r="AN186" s="25"/>
      <c r="AO186" s="25"/>
      <c r="AP186" s="26"/>
      <c r="AQ186" s="25"/>
      <c r="AR186" s="25"/>
    </row>
    <row r="187" spans="32:44" ht="15.75" customHeight="1" x14ac:dyDescent="0.3">
      <c r="AF187" s="25"/>
      <c r="AG187" s="25"/>
      <c r="AH187" s="25"/>
      <c r="AI187" s="25"/>
      <c r="AJ187" s="26"/>
      <c r="AK187" s="25"/>
      <c r="AL187" s="25"/>
      <c r="AM187" s="25"/>
      <c r="AN187" s="25"/>
      <c r="AO187" s="25"/>
      <c r="AP187" s="26"/>
      <c r="AQ187" s="25"/>
      <c r="AR187" s="25"/>
    </row>
    <row r="188" spans="32:44" ht="15.75" customHeight="1" x14ac:dyDescent="0.3">
      <c r="AF188" s="25"/>
      <c r="AG188" s="25"/>
      <c r="AH188" s="25"/>
      <c r="AI188" s="25"/>
      <c r="AJ188" s="26"/>
      <c r="AK188" s="25"/>
      <c r="AL188" s="25"/>
      <c r="AM188" s="25"/>
      <c r="AN188" s="25"/>
      <c r="AO188" s="25"/>
      <c r="AP188" s="26"/>
      <c r="AQ188" s="25"/>
      <c r="AR188" s="25"/>
    </row>
    <row r="189" spans="32:44" ht="15.75" customHeight="1" x14ac:dyDescent="0.3">
      <c r="AF189" s="25"/>
      <c r="AG189" s="25"/>
      <c r="AH189" s="25"/>
      <c r="AI189" s="25"/>
      <c r="AJ189" s="26"/>
      <c r="AK189" s="25"/>
      <c r="AL189" s="25"/>
      <c r="AM189" s="25"/>
      <c r="AN189" s="25"/>
      <c r="AO189" s="25"/>
      <c r="AP189" s="26"/>
      <c r="AQ189" s="25"/>
      <c r="AR189" s="25"/>
    </row>
    <row r="190" spans="32:44" ht="15.75" customHeight="1" x14ac:dyDescent="0.3">
      <c r="AF190" s="25"/>
      <c r="AG190" s="25"/>
      <c r="AH190" s="25"/>
      <c r="AI190" s="25"/>
      <c r="AJ190" s="26"/>
      <c r="AK190" s="25"/>
      <c r="AL190" s="25"/>
      <c r="AM190" s="25"/>
      <c r="AN190" s="25"/>
      <c r="AO190" s="25"/>
      <c r="AP190" s="26"/>
      <c r="AQ190" s="25"/>
      <c r="AR190" s="25"/>
    </row>
    <row r="191" spans="32:44" ht="15.75" customHeight="1" x14ac:dyDescent="0.3">
      <c r="AF191" s="25"/>
      <c r="AG191" s="25"/>
      <c r="AH191" s="25"/>
      <c r="AI191" s="25"/>
      <c r="AJ191" s="26"/>
      <c r="AK191" s="25"/>
      <c r="AL191" s="25"/>
      <c r="AM191" s="25"/>
      <c r="AN191" s="25"/>
      <c r="AO191" s="25"/>
      <c r="AP191" s="26"/>
      <c r="AQ191" s="25"/>
      <c r="AR191" s="25"/>
    </row>
    <row r="192" spans="32:44" ht="15.75" customHeight="1" x14ac:dyDescent="0.3">
      <c r="AF192" s="25"/>
      <c r="AG192" s="25"/>
      <c r="AH192" s="25"/>
      <c r="AI192" s="25"/>
      <c r="AJ192" s="26"/>
      <c r="AK192" s="25"/>
      <c r="AL192" s="25"/>
      <c r="AM192" s="25"/>
      <c r="AN192" s="25"/>
      <c r="AO192" s="25"/>
      <c r="AP192" s="26"/>
      <c r="AQ192" s="25"/>
      <c r="AR192" s="25"/>
    </row>
    <row r="193" spans="32:44" ht="15.75" customHeight="1" x14ac:dyDescent="0.3">
      <c r="AF193" s="25"/>
      <c r="AG193" s="25"/>
      <c r="AH193" s="25"/>
      <c r="AI193" s="25"/>
      <c r="AJ193" s="26"/>
      <c r="AK193" s="25"/>
      <c r="AL193" s="25"/>
      <c r="AM193" s="25"/>
      <c r="AN193" s="25"/>
      <c r="AO193" s="25"/>
      <c r="AP193" s="26"/>
      <c r="AQ193" s="25"/>
      <c r="AR193" s="25"/>
    </row>
    <row r="194" spans="32:44" ht="15.75" customHeight="1" x14ac:dyDescent="0.3">
      <c r="AF194" s="25"/>
      <c r="AG194" s="25"/>
      <c r="AH194" s="25"/>
      <c r="AI194" s="25"/>
      <c r="AJ194" s="26"/>
      <c r="AK194" s="25"/>
      <c r="AL194" s="25"/>
      <c r="AM194" s="25"/>
      <c r="AN194" s="25"/>
      <c r="AO194" s="25"/>
      <c r="AP194" s="26"/>
      <c r="AQ194" s="25"/>
      <c r="AR194" s="25"/>
    </row>
    <row r="195" spans="32:44" ht="15.75" customHeight="1" x14ac:dyDescent="0.3">
      <c r="AF195" s="25"/>
      <c r="AG195" s="25"/>
      <c r="AH195" s="25"/>
      <c r="AI195" s="25"/>
      <c r="AJ195" s="26"/>
      <c r="AK195" s="25"/>
      <c r="AL195" s="25"/>
      <c r="AM195" s="25"/>
      <c r="AN195" s="25"/>
      <c r="AO195" s="25"/>
      <c r="AP195" s="26"/>
      <c r="AQ195" s="25"/>
      <c r="AR195" s="25"/>
    </row>
    <row r="196" spans="32:44" ht="15.75" customHeight="1" x14ac:dyDescent="0.3">
      <c r="AF196" s="25"/>
      <c r="AG196" s="25"/>
      <c r="AH196" s="25"/>
      <c r="AI196" s="25"/>
      <c r="AJ196" s="26"/>
      <c r="AK196" s="25"/>
      <c r="AL196" s="25"/>
      <c r="AM196" s="25"/>
      <c r="AN196" s="25"/>
      <c r="AO196" s="25"/>
      <c r="AP196" s="26"/>
      <c r="AQ196" s="25"/>
      <c r="AR196" s="25"/>
    </row>
    <row r="197" spans="32:44" ht="15.75" customHeight="1" x14ac:dyDescent="0.3">
      <c r="AF197" s="25"/>
      <c r="AG197" s="25"/>
      <c r="AH197" s="25"/>
      <c r="AI197" s="25"/>
      <c r="AJ197" s="26"/>
      <c r="AK197" s="25"/>
      <c r="AL197" s="25"/>
      <c r="AM197" s="25"/>
      <c r="AN197" s="25"/>
      <c r="AO197" s="25"/>
      <c r="AP197" s="26"/>
      <c r="AQ197" s="25"/>
      <c r="AR197" s="25"/>
    </row>
    <row r="198" spans="32:44" ht="15.75" customHeight="1" x14ac:dyDescent="0.3">
      <c r="AF198" s="25"/>
      <c r="AG198" s="25"/>
      <c r="AH198" s="25"/>
      <c r="AI198" s="25"/>
      <c r="AJ198" s="26"/>
      <c r="AK198" s="25"/>
      <c r="AL198" s="25"/>
      <c r="AM198" s="25"/>
      <c r="AN198" s="25"/>
      <c r="AO198" s="25"/>
      <c r="AP198" s="26"/>
      <c r="AQ198" s="25"/>
      <c r="AR198" s="25"/>
    </row>
    <row r="199" spans="32:44" ht="15.75" customHeight="1" x14ac:dyDescent="0.3">
      <c r="AF199" s="25"/>
      <c r="AG199" s="25"/>
      <c r="AH199" s="25"/>
      <c r="AI199" s="25"/>
      <c r="AJ199" s="26"/>
      <c r="AK199" s="25"/>
      <c r="AL199" s="25"/>
      <c r="AM199" s="25"/>
      <c r="AN199" s="25"/>
      <c r="AO199" s="25"/>
      <c r="AP199" s="26"/>
      <c r="AQ199" s="25"/>
      <c r="AR199" s="25"/>
    </row>
    <row r="200" spans="32:44" ht="15.75" customHeight="1" x14ac:dyDescent="0.3">
      <c r="AF200" s="25"/>
      <c r="AG200" s="25"/>
      <c r="AH200" s="25"/>
      <c r="AI200" s="25"/>
      <c r="AJ200" s="26"/>
      <c r="AK200" s="25"/>
      <c r="AL200" s="25"/>
      <c r="AM200" s="25"/>
      <c r="AN200" s="25"/>
      <c r="AO200" s="25"/>
      <c r="AP200" s="26"/>
      <c r="AQ200" s="25"/>
      <c r="AR200" s="25"/>
    </row>
    <row r="201" spans="32:44" ht="15.75" customHeight="1" x14ac:dyDescent="0.3">
      <c r="AF201" s="25"/>
      <c r="AG201" s="25"/>
      <c r="AH201" s="25"/>
      <c r="AI201" s="25"/>
      <c r="AJ201" s="26"/>
      <c r="AK201" s="25"/>
      <c r="AL201" s="25"/>
      <c r="AM201" s="25"/>
      <c r="AN201" s="25"/>
      <c r="AO201" s="25"/>
      <c r="AP201" s="26"/>
      <c r="AQ201" s="25"/>
      <c r="AR201" s="25"/>
    </row>
    <row r="202" spans="32:44" ht="15.75" customHeight="1" x14ac:dyDescent="0.3">
      <c r="AF202" s="25"/>
      <c r="AG202" s="25"/>
      <c r="AH202" s="25"/>
      <c r="AI202" s="25"/>
      <c r="AJ202" s="26"/>
      <c r="AK202" s="25"/>
      <c r="AL202" s="25"/>
      <c r="AM202" s="25"/>
      <c r="AN202" s="25"/>
      <c r="AO202" s="25"/>
      <c r="AP202" s="26"/>
      <c r="AQ202" s="25"/>
      <c r="AR202" s="25"/>
    </row>
    <row r="203" spans="32:44" ht="15.75" customHeight="1" x14ac:dyDescent="0.3">
      <c r="AF203" s="25"/>
      <c r="AG203" s="25"/>
      <c r="AH203" s="25"/>
      <c r="AI203" s="25"/>
      <c r="AJ203" s="26"/>
      <c r="AK203" s="25"/>
      <c r="AL203" s="25"/>
      <c r="AM203" s="25"/>
      <c r="AN203" s="25"/>
      <c r="AO203" s="25"/>
      <c r="AP203" s="26"/>
      <c r="AQ203" s="25"/>
      <c r="AR203" s="25"/>
    </row>
    <row r="204" spans="32:44" ht="15.75" customHeight="1" x14ac:dyDescent="0.3">
      <c r="AF204" s="25"/>
      <c r="AG204" s="25"/>
      <c r="AH204" s="25"/>
      <c r="AI204" s="25"/>
      <c r="AJ204" s="26"/>
      <c r="AK204" s="25"/>
      <c r="AL204" s="25"/>
      <c r="AM204" s="25"/>
      <c r="AN204" s="25"/>
      <c r="AO204" s="25"/>
      <c r="AP204" s="26"/>
      <c r="AQ204" s="25"/>
      <c r="AR204" s="25"/>
    </row>
    <row r="205" spans="32:44" ht="15.75" customHeight="1" x14ac:dyDescent="0.3">
      <c r="AF205" s="25"/>
      <c r="AG205" s="25"/>
      <c r="AH205" s="25"/>
      <c r="AI205" s="25"/>
      <c r="AJ205" s="26"/>
      <c r="AK205" s="25"/>
      <c r="AL205" s="25"/>
      <c r="AM205" s="25"/>
      <c r="AN205" s="25"/>
      <c r="AO205" s="25"/>
      <c r="AP205" s="26"/>
      <c r="AQ205" s="25"/>
      <c r="AR205" s="25"/>
    </row>
    <row r="206" spans="32:44" ht="15.75" customHeight="1" x14ac:dyDescent="0.3">
      <c r="AF206" s="25"/>
      <c r="AG206" s="25"/>
      <c r="AH206" s="25"/>
      <c r="AI206" s="25"/>
      <c r="AJ206" s="26"/>
      <c r="AK206" s="25"/>
      <c r="AL206" s="25"/>
      <c r="AM206" s="25"/>
      <c r="AN206" s="25"/>
      <c r="AO206" s="25"/>
      <c r="AP206" s="26"/>
      <c r="AQ206" s="25"/>
      <c r="AR206" s="25"/>
    </row>
    <row r="207" spans="32:44" ht="15.75" customHeight="1" x14ac:dyDescent="0.3">
      <c r="AF207" s="25"/>
      <c r="AG207" s="25"/>
      <c r="AH207" s="25"/>
      <c r="AI207" s="25"/>
      <c r="AJ207" s="26"/>
      <c r="AK207" s="25"/>
      <c r="AL207" s="25"/>
      <c r="AM207" s="25"/>
      <c r="AN207" s="25"/>
      <c r="AO207" s="25"/>
      <c r="AP207" s="26"/>
      <c r="AQ207" s="25"/>
      <c r="AR207" s="25"/>
    </row>
    <row r="208" spans="32:44" ht="15.75" customHeight="1" x14ac:dyDescent="0.3">
      <c r="AF208" s="25"/>
      <c r="AG208" s="25"/>
      <c r="AH208" s="25"/>
      <c r="AI208" s="25"/>
      <c r="AJ208" s="26"/>
      <c r="AK208" s="25"/>
      <c r="AL208" s="25"/>
      <c r="AM208" s="25"/>
      <c r="AN208" s="25"/>
      <c r="AO208" s="25"/>
      <c r="AP208" s="26"/>
      <c r="AQ208" s="25"/>
      <c r="AR208" s="25"/>
    </row>
    <row r="209" spans="32:44" ht="15.75" customHeight="1" x14ac:dyDescent="0.3">
      <c r="AF209" s="25"/>
      <c r="AG209" s="25"/>
      <c r="AH209" s="25"/>
      <c r="AI209" s="25"/>
      <c r="AJ209" s="26"/>
      <c r="AK209" s="25"/>
      <c r="AL209" s="25"/>
      <c r="AM209" s="25"/>
      <c r="AN209" s="25"/>
      <c r="AO209" s="25"/>
      <c r="AP209" s="26"/>
      <c r="AQ209" s="25"/>
      <c r="AR209" s="25"/>
    </row>
    <row r="210" spans="32:44" ht="15.75" customHeight="1" x14ac:dyDescent="0.3">
      <c r="AF210" s="25"/>
      <c r="AG210" s="25"/>
      <c r="AH210" s="25"/>
      <c r="AI210" s="25"/>
      <c r="AJ210" s="26"/>
      <c r="AK210" s="25"/>
      <c r="AL210" s="25"/>
      <c r="AM210" s="25"/>
      <c r="AN210" s="25"/>
      <c r="AO210" s="25"/>
      <c r="AP210" s="26"/>
      <c r="AQ210" s="25"/>
      <c r="AR210" s="25"/>
    </row>
    <row r="211" spans="32:44" ht="15.75" customHeight="1" x14ac:dyDescent="0.3">
      <c r="AF211" s="25"/>
      <c r="AG211" s="25"/>
      <c r="AH211" s="25"/>
      <c r="AI211" s="25"/>
      <c r="AJ211" s="26"/>
      <c r="AK211" s="25"/>
      <c r="AL211" s="25"/>
      <c r="AM211" s="25"/>
      <c r="AN211" s="25"/>
      <c r="AO211" s="25"/>
      <c r="AP211" s="26"/>
      <c r="AQ211" s="25"/>
      <c r="AR211" s="25"/>
    </row>
    <row r="212" spans="32:44" ht="15.75" customHeight="1" x14ac:dyDescent="0.3">
      <c r="AF212" s="25"/>
      <c r="AG212" s="25"/>
      <c r="AH212" s="25"/>
      <c r="AI212" s="25"/>
      <c r="AJ212" s="26"/>
      <c r="AK212" s="25"/>
      <c r="AL212" s="25"/>
      <c r="AM212" s="25"/>
      <c r="AN212" s="25"/>
      <c r="AO212" s="25"/>
      <c r="AP212" s="26"/>
      <c r="AQ212" s="25"/>
      <c r="AR212" s="25"/>
    </row>
    <row r="213" spans="32:44" ht="15.75" customHeight="1" x14ac:dyDescent="0.3">
      <c r="AF213" s="25"/>
      <c r="AG213" s="25"/>
      <c r="AH213" s="25"/>
      <c r="AI213" s="25"/>
      <c r="AJ213" s="26"/>
      <c r="AK213" s="25"/>
      <c r="AL213" s="25"/>
      <c r="AM213" s="25"/>
      <c r="AN213" s="25"/>
      <c r="AO213" s="25"/>
      <c r="AP213" s="26"/>
      <c r="AQ213" s="25"/>
      <c r="AR213" s="25"/>
    </row>
    <row r="214" spans="32:44" ht="15.75" customHeight="1" x14ac:dyDescent="0.3">
      <c r="AF214" s="25"/>
      <c r="AG214" s="25"/>
      <c r="AH214" s="25"/>
      <c r="AI214" s="25"/>
      <c r="AJ214" s="26"/>
      <c r="AK214" s="25"/>
      <c r="AL214" s="25"/>
      <c r="AM214" s="25"/>
      <c r="AN214" s="25"/>
      <c r="AO214" s="25"/>
      <c r="AP214" s="26"/>
      <c r="AQ214" s="25"/>
      <c r="AR214" s="25"/>
    </row>
    <row r="215" spans="32:44" ht="15.75" customHeight="1" x14ac:dyDescent="0.3">
      <c r="AF215" s="25"/>
      <c r="AG215" s="25"/>
      <c r="AH215" s="25"/>
      <c r="AI215" s="25"/>
      <c r="AJ215" s="26"/>
      <c r="AK215" s="25"/>
      <c r="AL215" s="25"/>
      <c r="AM215" s="25"/>
      <c r="AN215" s="25"/>
      <c r="AO215" s="25"/>
      <c r="AP215" s="26"/>
      <c r="AQ215" s="25"/>
      <c r="AR215" s="25"/>
    </row>
    <row r="216" spans="32:44" ht="15.75" customHeight="1" x14ac:dyDescent="0.3">
      <c r="AF216" s="25"/>
      <c r="AG216" s="25"/>
      <c r="AH216" s="25"/>
      <c r="AI216" s="25"/>
      <c r="AJ216" s="26"/>
      <c r="AK216" s="25"/>
      <c r="AL216" s="25"/>
      <c r="AM216" s="25"/>
      <c r="AN216" s="25"/>
      <c r="AO216" s="25"/>
      <c r="AP216" s="26"/>
      <c r="AQ216" s="25"/>
      <c r="AR216" s="25"/>
    </row>
    <row r="217" spans="32:44" ht="15.75" customHeight="1" x14ac:dyDescent="0.3">
      <c r="AF217" s="25"/>
      <c r="AG217" s="25"/>
      <c r="AH217" s="25"/>
      <c r="AI217" s="25"/>
      <c r="AJ217" s="26"/>
      <c r="AK217" s="25"/>
      <c r="AL217" s="25"/>
      <c r="AM217" s="25"/>
      <c r="AN217" s="25"/>
      <c r="AO217" s="25"/>
      <c r="AP217" s="26"/>
      <c r="AQ217" s="25"/>
      <c r="AR217" s="25"/>
    </row>
    <row r="218" spans="32:44" ht="15.75" customHeight="1" x14ac:dyDescent="0.3">
      <c r="AF218" s="25"/>
      <c r="AG218" s="25"/>
      <c r="AH218" s="25"/>
      <c r="AI218" s="25"/>
      <c r="AJ218" s="26"/>
      <c r="AK218" s="25"/>
      <c r="AL218" s="25"/>
      <c r="AM218" s="25"/>
      <c r="AN218" s="25"/>
      <c r="AO218" s="25"/>
      <c r="AP218" s="26"/>
      <c r="AQ218" s="25"/>
      <c r="AR218" s="25"/>
    </row>
    <row r="219" spans="32:44" ht="15.75" customHeight="1" x14ac:dyDescent="0.3">
      <c r="AF219" s="25"/>
      <c r="AG219" s="25"/>
      <c r="AH219" s="25"/>
      <c r="AI219" s="25"/>
      <c r="AJ219" s="26"/>
      <c r="AK219" s="25"/>
      <c r="AL219" s="25"/>
      <c r="AM219" s="25"/>
      <c r="AN219" s="25"/>
      <c r="AO219" s="25"/>
      <c r="AP219" s="26"/>
      <c r="AQ219" s="25"/>
      <c r="AR219" s="25"/>
    </row>
    <row r="220" spans="32:44" ht="15.75" customHeight="1" x14ac:dyDescent="0.3">
      <c r="AF220" s="25"/>
      <c r="AG220" s="25"/>
      <c r="AH220" s="25"/>
      <c r="AI220" s="25"/>
      <c r="AJ220" s="26"/>
      <c r="AK220" s="25"/>
      <c r="AL220" s="25"/>
      <c r="AM220" s="25"/>
      <c r="AN220" s="25"/>
      <c r="AO220" s="25"/>
      <c r="AP220" s="26"/>
      <c r="AQ220" s="25"/>
      <c r="AR220" s="25"/>
    </row>
    <row r="221" spans="32:44" ht="15.75" customHeight="1" x14ac:dyDescent="0.3">
      <c r="AF221" s="25"/>
      <c r="AG221" s="25"/>
      <c r="AH221" s="25"/>
      <c r="AI221" s="25"/>
      <c r="AJ221" s="26"/>
      <c r="AK221" s="25"/>
      <c r="AL221" s="25"/>
      <c r="AM221" s="25"/>
      <c r="AN221" s="25"/>
      <c r="AO221" s="25"/>
      <c r="AP221" s="26"/>
      <c r="AQ221" s="25"/>
      <c r="AR221" s="25"/>
    </row>
    <row r="222" spans="32:44" ht="15.75" customHeight="1" x14ac:dyDescent="0.3">
      <c r="AF222" s="25"/>
      <c r="AG222" s="25"/>
      <c r="AH222" s="25"/>
      <c r="AI222" s="25"/>
      <c r="AJ222" s="26"/>
      <c r="AK222" s="25"/>
      <c r="AL222" s="25"/>
      <c r="AM222" s="25"/>
      <c r="AN222" s="25"/>
      <c r="AO222" s="25"/>
      <c r="AP222" s="26"/>
      <c r="AQ222" s="25"/>
      <c r="AR222" s="25"/>
    </row>
    <row r="223" spans="32:44" ht="15.75" customHeight="1" x14ac:dyDescent="0.3">
      <c r="AF223" s="25"/>
      <c r="AG223" s="25"/>
      <c r="AH223" s="25"/>
      <c r="AI223" s="25"/>
      <c r="AJ223" s="26"/>
      <c r="AK223" s="25"/>
      <c r="AL223" s="25"/>
      <c r="AM223" s="25"/>
      <c r="AN223" s="25"/>
      <c r="AO223" s="25"/>
      <c r="AP223" s="26"/>
      <c r="AQ223" s="25"/>
      <c r="AR223" s="25"/>
    </row>
    <row r="224" spans="32:44" ht="15.75" customHeight="1" x14ac:dyDescent="0.3">
      <c r="AF224" s="25"/>
      <c r="AG224" s="25"/>
      <c r="AH224" s="25"/>
      <c r="AI224" s="25"/>
      <c r="AJ224" s="26"/>
      <c r="AK224" s="25"/>
      <c r="AL224" s="25"/>
      <c r="AM224" s="25"/>
      <c r="AN224" s="25"/>
      <c r="AO224" s="25"/>
      <c r="AP224" s="26"/>
      <c r="AQ224" s="25"/>
      <c r="AR224" s="25"/>
    </row>
    <row r="225" spans="32:44" ht="15.75" customHeight="1" x14ac:dyDescent="0.3">
      <c r="AF225" s="25"/>
      <c r="AG225" s="25"/>
      <c r="AH225" s="25"/>
      <c r="AI225" s="25"/>
      <c r="AJ225" s="26"/>
      <c r="AK225" s="25"/>
      <c r="AL225" s="25"/>
      <c r="AM225" s="25"/>
      <c r="AN225" s="25"/>
      <c r="AO225" s="25"/>
      <c r="AP225" s="26"/>
      <c r="AQ225" s="25"/>
      <c r="AR225" s="25"/>
    </row>
    <row r="226" spans="32:44" ht="15.75" customHeight="1" x14ac:dyDescent="0.3">
      <c r="AF226" s="25"/>
      <c r="AG226" s="25"/>
      <c r="AH226" s="25"/>
      <c r="AI226" s="25"/>
      <c r="AJ226" s="26"/>
      <c r="AK226" s="25"/>
      <c r="AL226" s="25"/>
      <c r="AM226" s="25"/>
      <c r="AN226" s="25"/>
      <c r="AO226" s="25"/>
      <c r="AP226" s="26"/>
      <c r="AQ226" s="25"/>
      <c r="AR226" s="25"/>
    </row>
    <row r="227" spans="32:44" ht="15.75" customHeight="1" x14ac:dyDescent="0.3">
      <c r="AF227" s="25"/>
      <c r="AG227" s="25"/>
      <c r="AH227" s="25"/>
      <c r="AI227" s="25"/>
      <c r="AJ227" s="26"/>
      <c r="AK227" s="25"/>
      <c r="AL227" s="25"/>
      <c r="AM227" s="25"/>
      <c r="AN227" s="25"/>
      <c r="AO227" s="25"/>
      <c r="AP227" s="26"/>
      <c r="AQ227" s="25"/>
      <c r="AR227" s="25"/>
    </row>
    <row r="228" spans="32:44" ht="15.75" customHeight="1" x14ac:dyDescent="0.3">
      <c r="AF228" s="25"/>
      <c r="AG228" s="25"/>
      <c r="AH228" s="25"/>
      <c r="AI228" s="25"/>
      <c r="AJ228" s="26"/>
      <c r="AK228" s="25"/>
      <c r="AL228" s="25"/>
      <c r="AM228" s="25"/>
      <c r="AN228" s="25"/>
      <c r="AO228" s="25"/>
      <c r="AP228" s="26"/>
      <c r="AQ228" s="25"/>
      <c r="AR228" s="25"/>
    </row>
    <row r="229" spans="32:44" ht="15.75" customHeight="1" x14ac:dyDescent="0.3">
      <c r="AF229" s="25"/>
      <c r="AG229" s="25"/>
      <c r="AH229" s="25"/>
      <c r="AI229" s="25"/>
      <c r="AJ229" s="26"/>
      <c r="AK229" s="25"/>
      <c r="AL229" s="25"/>
      <c r="AM229" s="25"/>
      <c r="AN229" s="25"/>
      <c r="AO229" s="25"/>
      <c r="AP229" s="26"/>
      <c r="AQ229" s="25"/>
      <c r="AR229" s="25"/>
    </row>
    <row r="230" spans="32:44" ht="15.75" customHeight="1" x14ac:dyDescent="0.3">
      <c r="AF230" s="25"/>
      <c r="AG230" s="25"/>
      <c r="AH230" s="25"/>
      <c r="AI230" s="25"/>
      <c r="AJ230" s="26"/>
      <c r="AK230" s="25"/>
      <c r="AL230" s="25"/>
      <c r="AM230" s="25"/>
      <c r="AN230" s="25"/>
      <c r="AO230" s="25"/>
      <c r="AP230" s="26"/>
      <c r="AQ230" s="25"/>
      <c r="AR230" s="25"/>
    </row>
    <row r="231" spans="32:44" ht="15.75" customHeight="1" x14ac:dyDescent="0.3">
      <c r="AF231" s="25"/>
      <c r="AG231" s="25"/>
      <c r="AH231" s="25"/>
      <c r="AI231" s="25"/>
      <c r="AJ231" s="26"/>
      <c r="AK231" s="25"/>
      <c r="AL231" s="25"/>
      <c r="AM231" s="25"/>
      <c r="AN231" s="25"/>
      <c r="AO231" s="25"/>
      <c r="AP231" s="26"/>
      <c r="AQ231" s="25"/>
      <c r="AR231" s="25"/>
    </row>
    <row r="232" spans="32:44" ht="15.75" customHeight="1" x14ac:dyDescent="0.3">
      <c r="AF232" s="25"/>
      <c r="AG232" s="25"/>
      <c r="AH232" s="25"/>
      <c r="AI232" s="25"/>
      <c r="AJ232" s="26"/>
      <c r="AK232" s="25"/>
      <c r="AL232" s="25"/>
      <c r="AM232" s="25"/>
      <c r="AN232" s="25"/>
      <c r="AO232" s="25"/>
      <c r="AP232" s="26"/>
      <c r="AQ232" s="25"/>
      <c r="AR232" s="25"/>
    </row>
    <row r="233" spans="32:44" ht="15.75" customHeight="1" x14ac:dyDescent="0.3">
      <c r="AF233" s="25"/>
      <c r="AG233" s="25"/>
      <c r="AH233" s="25"/>
      <c r="AI233" s="25"/>
      <c r="AJ233" s="26"/>
      <c r="AK233" s="25"/>
      <c r="AL233" s="25"/>
      <c r="AM233" s="25"/>
      <c r="AN233" s="25"/>
      <c r="AO233" s="25"/>
      <c r="AP233" s="26"/>
      <c r="AQ233" s="25"/>
      <c r="AR233" s="25"/>
    </row>
    <row r="234" spans="32:44" ht="15.75" customHeight="1" x14ac:dyDescent="0.3">
      <c r="AF234" s="25"/>
      <c r="AG234" s="25"/>
      <c r="AH234" s="25"/>
      <c r="AI234" s="25"/>
      <c r="AJ234" s="26"/>
      <c r="AK234" s="25"/>
      <c r="AL234" s="25"/>
      <c r="AM234" s="25"/>
      <c r="AN234" s="25"/>
      <c r="AO234" s="25"/>
      <c r="AP234" s="26"/>
      <c r="AQ234" s="25"/>
      <c r="AR234" s="25"/>
    </row>
    <row r="235" spans="32:44" ht="15.75" customHeight="1" x14ac:dyDescent="0.3">
      <c r="AF235" s="25"/>
      <c r="AG235" s="25"/>
      <c r="AH235" s="25"/>
      <c r="AI235" s="25"/>
      <c r="AJ235" s="26"/>
      <c r="AK235" s="25"/>
      <c r="AL235" s="25"/>
      <c r="AM235" s="25"/>
      <c r="AN235" s="25"/>
      <c r="AO235" s="25"/>
      <c r="AP235" s="26"/>
      <c r="AQ235" s="25"/>
      <c r="AR235" s="25"/>
    </row>
    <row r="236" spans="32:44" ht="15.75" customHeight="1" x14ac:dyDescent="0.3">
      <c r="AF236" s="25"/>
      <c r="AG236" s="25"/>
      <c r="AH236" s="25"/>
      <c r="AI236" s="25"/>
      <c r="AJ236" s="26"/>
      <c r="AK236" s="25"/>
      <c r="AL236" s="25"/>
      <c r="AM236" s="25"/>
      <c r="AN236" s="25"/>
      <c r="AO236" s="25"/>
      <c r="AP236" s="26"/>
      <c r="AQ236" s="25"/>
      <c r="AR236" s="25"/>
    </row>
    <row r="237" spans="32:44" ht="15.75" customHeight="1" x14ac:dyDescent="0.3">
      <c r="AF237" s="25"/>
      <c r="AG237" s="25"/>
      <c r="AH237" s="25"/>
      <c r="AI237" s="25"/>
      <c r="AJ237" s="26"/>
      <c r="AK237" s="25"/>
      <c r="AL237" s="25"/>
      <c r="AM237" s="25"/>
      <c r="AN237" s="25"/>
      <c r="AO237" s="25"/>
      <c r="AP237" s="26"/>
      <c r="AQ237" s="25"/>
      <c r="AR237" s="25"/>
    </row>
    <row r="238" spans="32:44" ht="15.75" customHeight="1" x14ac:dyDescent="0.3">
      <c r="AF238" s="25"/>
      <c r="AG238" s="25"/>
      <c r="AH238" s="25"/>
      <c r="AI238" s="25"/>
      <c r="AJ238" s="26"/>
      <c r="AK238" s="25"/>
      <c r="AL238" s="25"/>
      <c r="AM238" s="25"/>
      <c r="AN238" s="25"/>
      <c r="AO238" s="25"/>
      <c r="AP238" s="26"/>
      <c r="AQ238" s="25"/>
      <c r="AR238" s="25"/>
    </row>
    <row r="239" spans="32:44" ht="15.75" customHeight="1" x14ac:dyDescent="0.3">
      <c r="AF239" s="25"/>
      <c r="AG239" s="25"/>
      <c r="AH239" s="25"/>
      <c r="AI239" s="25"/>
      <c r="AJ239" s="26"/>
      <c r="AK239" s="25"/>
      <c r="AL239" s="25"/>
      <c r="AM239" s="25"/>
      <c r="AN239" s="25"/>
      <c r="AO239" s="25"/>
      <c r="AP239" s="26"/>
      <c r="AQ239" s="25"/>
      <c r="AR239" s="25"/>
    </row>
    <row r="240" spans="32:44" ht="15.75" customHeight="1" x14ac:dyDescent="0.3">
      <c r="AF240" s="25"/>
      <c r="AG240" s="25"/>
      <c r="AH240" s="25"/>
      <c r="AI240" s="25"/>
      <c r="AJ240" s="26"/>
      <c r="AK240" s="25"/>
      <c r="AL240" s="25"/>
      <c r="AM240" s="25"/>
      <c r="AN240" s="25"/>
      <c r="AO240" s="25"/>
      <c r="AP240" s="26"/>
      <c r="AQ240" s="25"/>
      <c r="AR240" s="25"/>
    </row>
    <row r="241" spans="32:44" ht="15.75" customHeight="1" x14ac:dyDescent="0.3">
      <c r="AF241" s="25"/>
      <c r="AG241" s="25"/>
      <c r="AH241" s="25"/>
      <c r="AI241" s="25"/>
      <c r="AJ241" s="26"/>
      <c r="AK241" s="25"/>
      <c r="AL241" s="25"/>
      <c r="AM241" s="25"/>
      <c r="AN241" s="25"/>
      <c r="AO241" s="25"/>
      <c r="AP241" s="26"/>
      <c r="AQ241" s="25"/>
      <c r="AR241" s="25"/>
    </row>
    <row r="242" spans="32:44" ht="15.75" customHeight="1" x14ac:dyDescent="0.3">
      <c r="AF242" s="25"/>
      <c r="AG242" s="25"/>
      <c r="AH242" s="25"/>
      <c r="AI242" s="25"/>
      <c r="AJ242" s="26"/>
      <c r="AK242" s="25"/>
      <c r="AL242" s="25"/>
      <c r="AM242" s="25"/>
      <c r="AN242" s="25"/>
      <c r="AO242" s="25"/>
      <c r="AP242" s="26"/>
      <c r="AQ242" s="25"/>
      <c r="AR242" s="25"/>
    </row>
    <row r="243" spans="32:44" ht="15.75" customHeight="1" x14ac:dyDescent="0.3">
      <c r="AF243" s="25"/>
      <c r="AG243" s="25"/>
      <c r="AH243" s="25"/>
      <c r="AI243" s="25"/>
      <c r="AJ243" s="26"/>
      <c r="AK243" s="25"/>
      <c r="AL243" s="25"/>
      <c r="AM243" s="25"/>
      <c r="AN243" s="25"/>
      <c r="AO243" s="25"/>
      <c r="AP243" s="26"/>
      <c r="AQ243" s="25"/>
      <c r="AR243" s="25"/>
    </row>
    <row r="244" spans="32:44" ht="15.75" customHeight="1" x14ac:dyDescent="0.3">
      <c r="AF244" s="25"/>
      <c r="AG244" s="25"/>
      <c r="AH244" s="25"/>
      <c r="AI244" s="25"/>
      <c r="AJ244" s="26"/>
      <c r="AK244" s="25"/>
      <c r="AL244" s="25"/>
      <c r="AM244" s="25"/>
      <c r="AN244" s="25"/>
      <c r="AO244" s="25"/>
      <c r="AP244" s="26"/>
      <c r="AQ244" s="25"/>
      <c r="AR244" s="25"/>
    </row>
    <row r="245" spans="32:44" ht="15.75" customHeight="1" x14ac:dyDescent="0.3">
      <c r="AF245" s="25"/>
      <c r="AG245" s="25"/>
      <c r="AH245" s="25"/>
      <c r="AI245" s="25"/>
      <c r="AJ245" s="26"/>
      <c r="AK245" s="25"/>
      <c r="AL245" s="25"/>
      <c r="AM245" s="25"/>
      <c r="AN245" s="25"/>
      <c r="AO245" s="25"/>
      <c r="AP245" s="26"/>
      <c r="AQ245" s="25"/>
      <c r="AR245" s="25"/>
    </row>
    <row r="246" spans="32:44" ht="15.75" customHeight="1" x14ac:dyDescent="0.3">
      <c r="AF246" s="25"/>
      <c r="AG246" s="25"/>
      <c r="AH246" s="25"/>
      <c r="AI246" s="25"/>
      <c r="AJ246" s="26"/>
      <c r="AK246" s="25"/>
      <c r="AL246" s="25"/>
      <c r="AM246" s="25"/>
      <c r="AN246" s="25"/>
      <c r="AO246" s="25"/>
      <c r="AP246" s="26"/>
      <c r="AQ246" s="25"/>
      <c r="AR246" s="25"/>
    </row>
    <row r="247" spans="32:44" ht="15.75" customHeight="1" x14ac:dyDescent="0.3">
      <c r="AF247" s="25"/>
      <c r="AG247" s="25"/>
      <c r="AH247" s="25"/>
      <c r="AI247" s="25"/>
      <c r="AJ247" s="26"/>
      <c r="AK247" s="25"/>
      <c r="AL247" s="25"/>
      <c r="AM247" s="25"/>
      <c r="AN247" s="25"/>
      <c r="AO247" s="25"/>
      <c r="AP247" s="26"/>
      <c r="AQ247" s="25"/>
      <c r="AR247" s="25"/>
    </row>
    <row r="248" spans="32:44" ht="15.75" customHeight="1" x14ac:dyDescent="0.3">
      <c r="AF248" s="25"/>
      <c r="AG248" s="25"/>
      <c r="AH248" s="25"/>
      <c r="AI248" s="25"/>
      <c r="AJ248" s="26"/>
      <c r="AK248" s="25"/>
      <c r="AL248" s="25"/>
      <c r="AM248" s="25"/>
      <c r="AN248" s="25"/>
      <c r="AO248" s="25"/>
      <c r="AP248" s="26"/>
      <c r="AQ248" s="25"/>
      <c r="AR248" s="25"/>
    </row>
    <row r="249" spans="32:44" ht="15.75" customHeight="1" x14ac:dyDescent="0.3">
      <c r="AF249" s="25"/>
      <c r="AG249" s="25"/>
      <c r="AH249" s="25"/>
      <c r="AI249" s="25"/>
      <c r="AJ249" s="26"/>
      <c r="AK249" s="25"/>
      <c r="AL249" s="25"/>
      <c r="AM249" s="25"/>
      <c r="AN249" s="25"/>
      <c r="AO249" s="25"/>
      <c r="AP249" s="26"/>
      <c r="AQ249" s="25"/>
      <c r="AR249" s="25"/>
    </row>
    <row r="250" spans="32:44" ht="15.75" customHeight="1" x14ac:dyDescent="0.3">
      <c r="AF250" s="25"/>
      <c r="AG250" s="25"/>
      <c r="AH250" s="25"/>
      <c r="AI250" s="25"/>
      <c r="AJ250" s="26"/>
      <c r="AK250" s="25"/>
      <c r="AL250" s="25"/>
      <c r="AM250" s="25"/>
      <c r="AN250" s="25"/>
      <c r="AO250" s="25"/>
      <c r="AP250" s="26"/>
      <c r="AQ250" s="25"/>
      <c r="AR250" s="25"/>
    </row>
    <row r="251" spans="32:44" ht="15.75" customHeight="1" x14ac:dyDescent="0.3">
      <c r="AF251" s="25"/>
      <c r="AG251" s="25"/>
      <c r="AH251" s="25"/>
      <c r="AI251" s="25"/>
      <c r="AJ251" s="26"/>
      <c r="AK251" s="25"/>
      <c r="AL251" s="25"/>
      <c r="AM251" s="25"/>
      <c r="AN251" s="25"/>
      <c r="AO251" s="25"/>
      <c r="AP251" s="26"/>
      <c r="AQ251" s="25"/>
      <c r="AR251" s="25"/>
    </row>
    <row r="252" spans="32:44" ht="15.75" customHeight="1" x14ac:dyDescent="0.3">
      <c r="AF252" s="25"/>
      <c r="AG252" s="25"/>
      <c r="AH252" s="25"/>
      <c r="AI252" s="25"/>
      <c r="AJ252" s="26"/>
      <c r="AK252" s="25"/>
      <c r="AL252" s="25"/>
      <c r="AM252" s="25"/>
      <c r="AN252" s="25"/>
      <c r="AO252" s="25"/>
      <c r="AP252" s="26"/>
      <c r="AQ252" s="25"/>
      <c r="AR252" s="25"/>
    </row>
    <row r="253" spans="32:44" ht="15.75" customHeight="1" x14ac:dyDescent="0.3">
      <c r="AF253" s="25"/>
      <c r="AG253" s="25"/>
      <c r="AH253" s="25"/>
      <c r="AI253" s="25"/>
      <c r="AJ253" s="26"/>
      <c r="AK253" s="25"/>
      <c r="AL253" s="25"/>
      <c r="AM253" s="25"/>
      <c r="AN253" s="25"/>
      <c r="AO253" s="25"/>
      <c r="AP253" s="26"/>
      <c r="AQ253" s="25"/>
      <c r="AR253" s="25"/>
    </row>
    <row r="254" spans="32:44" ht="15.75" customHeight="1" x14ac:dyDescent="0.3">
      <c r="AF254" s="25"/>
      <c r="AG254" s="25"/>
      <c r="AH254" s="25"/>
      <c r="AI254" s="25"/>
      <c r="AJ254" s="26"/>
      <c r="AK254" s="25"/>
      <c r="AL254" s="25"/>
      <c r="AM254" s="25"/>
      <c r="AN254" s="25"/>
      <c r="AO254" s="25"/>
      <c r="AP254" s="26"/>
      <c r="AQ254" s="25"/>
      <c r="AR254" s="25"/>
    </row>
    <row r="255" spans="32:44" ht="15.75" customHeight="1" x14ac:dyDescent="0.3">
      <c r="AF255" s="25"/>
      <c r="AG255" s="25"/>
      <c r="AH255" s="25"/>
      <c r="AI255" s="25"/>
      <c r="AJ255" s="26"/>
      <c r="AK255" s="25"/>
      <c r="AL255" s="25"/>
      <c r="AM255" s="25"/>
      <c r="AN255" s="25"/>
      <c r="AO255" s="25"/>
      <c r="AP255" s="26"/>
      <c r="AQ255" s="25"/>
      <c r="AR255" s="25"/>
    </row>
    <row r="256" spans="32:44" ht="15.75" customHeight="1" x14ac:dyDescent="0.3">
      <c r="AF256" s="25"/>
      <c r="AG256" s="25"/>
      <c r="AH256" s="25"/>
      <c r="AI256" s="25"/>
      <c r="AJ256" s="26"/>
      <c r="AK256" s="25"/>
      <c r="AL256" s="25"/>
      <c r="AM256" s="25"/>
      <c r="AN256" s="25"/>
      <c r="AO256" s="25"/>
      <c r="AP256" s="26"/>
      <c r="AQ256" s="25"/>
      <c r="AR256" s="25"/>
    </row>
    <row r="257" spans="32:44" ht="15.75" customHeight="1" x14ac:dyDescent="0.3">
      <c r="AF257" s="25"/>
      <c r="AG257" s="25"/>
      <c r="AH257" s="25"/>
      <c r="AI257" s="25"/>
      <c r="AJ257" s="26"/>
      <c r="AK257" s="25"/>
      <c r="AL257" s="25"/>
      <c r="AM257" s="25"/>
      <c r="AN257" s="25"/>
      <c r="AO257" s="25"/>
      <c r="AP257" s="26"/>
      <c r="AQ257" s="25"/>
      <c r="AR257" s="25"/>
    </row>
    <row r="258" spans="32:44" ht="15.75" customHeight="1" x14ac:dyDescent="0.3">
      <c r="AF258" s="25"/>
      <c r="AG258" s="25"/>
      <c r="AH258" s="25"/>
      <c r="AI258" s="25"/>
      <c r="AJ258" s="26"/>
      <c r="AK258" s="25"/>
      <c r="AL258" s="25"/>
      <c r="AM258" s="25"/>
      <c r="AN258" s="25"/>
      <c r="AO258" s="25"/>
      <c r="AP258" s="26"/>
      <c r="AQ258" s="25"/>
      <c r="AR258" s="25"/>
    </row>
    <row r="259" spans="32:44" ht="15.75" customHeight="1" x14ac:dyDescent="0.3">
      <c r="AF259" s="25"/>
      <c r="AG259" s="25"/>
      <c r="AH259" s="25"/>
      <c r="AI259" s="25"/>
      <c r="AJ259" s="26"/>
      <c r="AK259" s="25"/>
      <c r="AL259" s="25"/>
      <c r="AM259" s="25"/>
      <c r="AN259" s="25"/>
      <c r="AO259" s="25"/>
      <c r="AP259" s="26"/>
      <c r="AQ259" s="25"/>
      <c r="AR259" s="25"/>
    </row>
    <row r="260" spans="32:44" ht="15.75" customHeight="1" x14ac:dyDescent="0.3">
      <c r="AF260" s="25"/>
      <c r="AG260" s="25"/>
      <c r="AH260" s="25"/>
      <c r="AI260" s="25"/>
      <c r="AJ260" s="26"/>
      <c r="AK260" s="25"/>
      <c r="AL260" s="25"/>
      <c r="AM260" s="25"/>
      <c r="AN260" s="25"/>
      <c r="AO260" s="25"/>
      <c r="AP260" s="26"/>
      <c r="AQ260" s="25"/>
      <c r="AR260" s="25"/>
    </row>
    <row r="261" spans="32:44" ht="15.75" customHeight="1" x14ac:dyDescent="0.3">
      <c r="AF261" s="25"/>
      <c r="AG261" s="25"/>
      <c r="AH261" s="25"/>
      <c r="AI261" s="25"/>
      <c r="AJ261" s="26"/>
      <c r="AK261" s="25"/>
      <c r="AL261" s="25"/>
      <c r="AM261" s="25"/>
      <c r="AN261" s="25"/>
      <c r="AO261" s="25"/>
      <c r="AP261" s="26"/>
      <c r="AQ261" s="25"/>
      <c r="AR261" s="25"/>
    </row>
    <row r="262" spans="32:44" ht="15.75" customHeight="1" x14ac:dyDescent="0.3">
      <c r="AF262" s="25"/>
      <c r="AG262" s="25"/>
      <c r="AH262" s="25"/>
      <c r="AI262" s="25"/>
      <c r="AJ262" s="26"/>
      <c r="AK262" s="25"/>
      <c r="AL262" s="25"/>
      <c r="AM262" s="25"/>
      <c r="AN262" s="25"/>
      <c r="AO262" s="25"/>
      <c r="AP262" s="26"/>
      <c r="AQ262" s="25"/>
      <c r="AR262" s="25"/>
    </row>
    <row r="263" spans="32:44" ht="15.75" customHeight="1" x14ac:dyDescent="0.3">
      <c r="AF263" s="25"/>
      <c r="AG263" s="25"/>
      <c r="AH263" s="25"/>
      <c r="AI263" s="25"/>
      <c r="AJ263" s="26"/>
      <c r="AK263" s="25"/>
      <c r="AL263" s="25"/>
      <c r="AM263" s="25"/>
      <c r="AN263" s="25"/>
      <c r="AO263" s="25"/>
      <c r="AP263" s="26"/>
      <c r="AQ263" s="25"/>
      <c r="AR263" s="25"/>
    </row>
    <row r="264" spans="32:44" ht="15.75" customHeight="1" x14ac:dyDescent="0.3">
      <c r="AF264" s="25"/>
      <c r="AG264" s="25"/>
      <c r="AH264" s="25"/>
      <c r="AI264" s="25"/>
      <c r="AJ264" s="26"/>
      <c r="AK264" s="25"/>
      <c r="AL264" s="25"/>
      <c r="AM264" s="25"/>
      <c r="AN264" s="25"/>
      <c r="AO264" s="25"/>
      <c r="AP264" s="26"/>
      <c r="AQ264" s="25"/>
      <c r="AR264" s="25"/>
    </row>
    <row r="265" spans="32:44" ht="15.75" customHeight="1" x14ac:dyDescent="0.3">
      <c r="AF265" s="25"/>
      <c r="AG265" s="25"/>
      <c r="AH265" s="25"/>
      <c r="AI265" s="25"/>
      <c r="AJ265" s="26"/>
      <c r="AK265" s="25"/>
      <c r="AL265" s="25"/>
      <c r="AM265" s="25"/>
      <c r="AN265" s="25"/>
      <c r="AO265" s="25"/>
      <c r="AP265" s="26"/>
      <c r="AQ265" s="25"/>
      <c r="AR265" s="25"/>
    </row>
    <row r="266" spans="32:44" ht="15.75" customHeight="1" x14ac:dyDescent="0.3">
      <c r="AF266" s="25"/>
      <c r="AG266" s="25"/>
      <c r="AH266" s="25"/>
      <c r="AI266" s="25"/>
      <c r="AJ266" s="26"/>
      <c r="AK266" s="25"/>
      <c r="AL266" s="25"/>
      <c r="AM266" s="25"/>
      <c r="AN266" s="25"/>
      <c r="AO266" s="25"/>
      <c r="AP266" s="26"/>
      <c r="AQ266" s="25"/>
      <c r="AR266" s="25"/>
    </row>
    <row r="267" spans="32:44" ht="15.75" customHeight="1" x14ac:dyDescent="0.3">
      <c r="AF267" s="25"/>
      <c r="AG267" s="25"/>
      <c r="AH267" s="25"/>
      <c r="AI267" s="25"/>
      <c r="AJ267" s="26"/>
      <c r="AK267" s="25"/>
      <c r="AL267" s="25"/>
      <c r="AM267" s="25"/>
      <c r="AN267" s="25"/>
      <c r="AO267" s="25"/>
      <c r="AP267" s="26"/>
      <c r="AQ267" s="25"/>
      <c r="AR267" s="25"/>
    </row>
    <row r="268" spans="32:44" ht="15.75" customHeight="1" x14ac:dyDescent="0.3">
      <c r="AF268" s="25"/>
      <c r="AG268" s="25"/>
      <c r="AH268" s="25"/>
      <c r="AI268" s="25"/>
      <c r="AJ268" s="26"/>
      <c r="AK268" s="25"/>
      <c r="AL268" s="25"/>
      <c r="AM268" s="25"/>
      <c r="AN268" s="25"/>
      <c r="AO268" s="25"/>
      <c r="AP268" s="26"/>
      <c r="AQ268" s="25"/>
      <c r="AR268" s="25"/>
    </row>
    <row r="269" spans="32:44" ht="15.75" customHeight="1" x14ac:dyDescent="0.3">
      <c r="AF269" s="25"/>
      <c r="AG269" s="25"/>
      <c r="AH269" s="25"/>
      <c r="AI269" s="25"/>
      <c r="AJ269" s="26"/>
      <c r="AK269" s="25"/>
      <c r="AL269" s="25"/>
      <c r="AM269" s="25"/>
      <c r="AN269" s="25"/>
      <c r="AO269" s="25"/>
      <c r="AP269" s="26"/>
      <c r="AQ269" s="25"/>
      <c r="AR269" s="25"/>
    </row>
    <row r="270" spans="32:44" ht="15.75" customHeight="1" x14ac:dyDescent="0.3">
      <c r="AF270" s="25"/>
      <c r="AG270" s="25"/>
      <c r="AH270" s="25"/>
      <c r="AI270" s="25"/>
      <c r="AJ270" s="26"/>
      <c r="AK270" s="25"/>
      <c r="AL270" s="25"/>
      <c r="AM270" s="25"/>
      <c r="AN270" s="25"/>
      <c r="AO270" s="25"/>
      <c r="AP270" s="26"/>
      <c r="AQ270" s="25"/>
      <c r="AR270" s="25"/>
    </row>
    <row r="271" spans="32:44" ht="15.75" customHeight="1" x14ac:dyDescent="0.3">
      <c r="AF271" s="25"/>
      <c r="AG271" s="25"/>
      <c r="AH271" s="25"/>
      <c r="AI271" s="25"/>
      <c r="AJ271" s="26"/>
      <c r="AK271" s="25"/>
      <c r="AL271" s="25"/>
      <c r="AM271" s="25"/>
      <c r="AN271" s="25"/>
      <c r="AO271" s="25"/>
      <c r="AP271" s="26"/>
      <c r="AQ271" s="25"/>
      <c r="AR271" s="25"/>
    </row>
    <row r="272" spans="32:44" ht="15.75" customHeight="1" x14ac:dyDescent="0.3">
      <c r="AF272" s="25"/>
      <c r="AG272" s="25"/>
      <c r="AH272" s="25"/>
      <c r="AI272" s="25"/>
      <c r="AJ272" s="26"/>
      <c r="AK272" s="25"/>
      <c r="AL272" s="25"/>
      <c r="AM272" s="25"/>
      <c r="AN272" s="25"/>
      <c r="AO272" s="25"/>
      <c r="AP272" s="26"/>
      <c r="AQ272" s="25"/>
      <c r="AR272" s="25"/>
    </row>
    <row r="273" spans="32:44" ht="15.75" customHeight="1" x14ac:dyDescent="0.3">
      <c r="AF273" s="25"/>
      <c r="AG273" s="25"/>
      <c r="AH273" s="25"/>
      <c r="AI273" s="25"/>
      <c r="AJ273" s="26"/>
      <c r="AK273" s="25"/>
      <c r="AL273" s="25"/>
      <c r="AM273" s="25"/>
      <c r="AN273" s="25"/>
      <c r="AO273" s="25"/>
      <c r="AP273" s="26"/>
      <c r="AQ273" s="25"/>
      <c r="AR273" s="25"/>
    </row>
    <row r="274" spans="32:44" ht="15.75" customHeight="1" x14ac:dyDescent="0.3">
      <c r="AF274" s="25"/>
      <c r="AG274" s="25"/>
      <c r="AH274" s="25"/>
      <c r="AI274" s="25"/>
      <c r="AJ274" s="26"/>
      <c r="AK274" s="25"/>
      <c r="AL274" s="25"/>
      <c r="AM274" s="25"/>
      <c r="AN274" s="25"/>
      <c r="AO274" s="25"/>
      <c r="AP274" s="26"/>
      <c r="AQ274" s="25"/>
      <c r="AR274" s="25"/>
    </row>
    <row r="275" spans="32:44" ht="15.75" customHeight="1" x14ac:dyDescent="0.3">
      <c r="AF275" s="25"/>
      <c r="AG275" s="25"/>
      <c r="AH275" s="25"/>
      <c r="AI275" s="25"/>
      <c r="AJ275" s="26"/>
      <c r="AK275" s="25"/>
      <c r="AL275" s="25"/>
      <c r="AM275" s="25"/>
      <c r="AN275" s="25"/>
      <c r="AO275" s="25"/>
      <c r="AP275" s="26"/>
      <c r="AQ275" s="25"/>
      <c r="AR275" s="25"/>
    </row>
    <row r="276" spans="32:44" ht="15.75" customHeight="1" x14ac:dyDescent="0.3">
      <c r="AF276" s="25"/>
      <c r="AG276" s="25"/>
      <c r="AH276" s="25"/>
      <c r="AI276" s="25"/>
      <c r="AJ276" s="26"/>
      <c r="AK276" s="25"/>
      <c r="AL276" s="25"/>
      <c r="AM276" s="25"/>
      <c r="AN276" s="25"/>
      <c r="AO276" s="25"/>
      <c r="AP276" s="26"/>
      <c r="AQ276" s="25"/>
      <c r="AR276" s="25"/>
    </row>
    <row r="277" spans="32:44" ht="15.75" customHeight="1" x14ac:dyDescent="0.3">
      <c r="AF277" s="25"/>
      <c r="AG277" s="25"/>
      <c r="AH277" s="25"/>
      <c r="AI277" s="25"/>
      <c r="AJ277" s="26"/>
      <c r="AK277" s="25"/>
      <c r="AL277" s="25"/>
      <c r="AM277" s="25"/>
      <c r="AN277" s="25"/>
      <c r="AO277" s="25"/>
      <c r="AP277" s="26"/>
      <c r="AQ277" s="25"/>
      <c r="AR277" s="25"/>
    </row>
    <row r="278" spans="32:44" ht="15.75" customHeight="1" x14ac:dyDescent="0.3">
      <c r="AF278" s="25"/>
      <c r="AG278" s="25"/>
      <c r="AH278" s="25"/>
      <c r="AI278" s="25"/>
      <c r="AJ278" s="26"/>
      <c r="AK278" s="25"/>
      <c r="AL278" s="25"/>
      <c r="AM278" s="25"/>
      <c r="AN278" s="25"/>
      <c r="AO278" s="25"/>
      <c r="AP278" s="26"/>
      <c r="AQ278" s="25"/>
      <c r="AR278" s="25"/>
    </row>
    <row r="279" spans="32:44" ht="15.75" customHeight="1" x14ac:dyDescent="0.3">
      <c r="AF279" s="25"/>
      <c r="AG279" s="25"/>
      <c r="AH279" s="25"/>
      <c r="AI279" s="25"/>
      <c r="AJ279" s="26"/>
      <c r="AK279" s="25"/>
      <c r="AL279" s="25"/>
      <c r="AM279" s="25"/>
      <c r="AN279" s="25"/>
      <c r="AO279" s="25"/>
      <c r="AP279" s="26"/>
      <c r="AQ279" s="25"/>
      <c r="AR279" s="25"/>
    </row>
    <row r="280" spans="32:44" ht="15.75" customHeight="1" x14ac:dyDescent="0.3">
      <c r="AF280" s="25"/>
      <c r="AG280" s="25"/>
      <c r="AH280" s="25"/>
      <c r="AI280" s="25"/>
      <c r="AJ280" s="26"/>
      <c r="AK280" s="25"/>
      <c r="AL280" s="25"/>
      <c r="AM280" s="25"/>
      <c r="AN280" s="25"/>
      <c r="AO280" s="25"/>
      <c r="AP280" s="26"/>
      <c r="AQ280" s="25"/>
      <c r="AR280" s="25"/>
    </row>
    <row r="281" spans="32:44" ht="15.75" customHeight="1" x14ac:dyDescent="0.3">
      <c r="AF281" s="25"/>
      <c r="AG281" s="25"/>
      <c r="AH281" s="25"/>
      <c r="AI281" s="25"/>
      <c r="AJ281" s="26"/>
      <c r="AK281" s="25"/>
      <c r="AL281" s="25"/>
      <c r="AM281" s="25"/>
      <c r="AN281" s="25"/>
      <c r="AO281" s="25"/>
      <c r="AP281" s="26"/>
      <c r="AQ281" s="25"/>
      <c r="AR281" s="25"/>
    </row>
    <row r="282" spans="32:44" ht="15.75" customHeight="1" x14ac:dyDescent="0.3">
      <c r="AF282" s="25"/>
      <c r="AG282" s="25"/>
      <c r="AH282" s="25"/>
      <c r="AI282" s="25"/>
      <c r="AJ282" s="26"/>
      <c r="AK282" s="25"/>
      <c r="AL282" s="25"/>
      <c r="AM282" s="25"/>
      <c r="AN282" s="25"/>
      <c r="AO282" s="25"/>
      <c r="AP282" s="26"/>
      <c r="AQ282" s="25"/>
      <c r="AR282" s="25"/>
    </row>
    <row r="283" spans="32:44" ht="15.75" customHeight="1" x14ac:dyDescent="0.3">
      <c r="AF283" s="25"/>
      <c r="AG283" s="25"/>
      <c r="AH283" s="25"/>
      <c r="AI283" s="25"/>
      <c r="AJ283" s="26"/>
      <c r="AK283" s="25"/>
      <c r="AL283" s="25"/>
      <c r="AM283" s="25"/>
      <c r="AN283" s="25"/>
      <c r="AO283" s="25"/>
      <c r="AP283" s="26"/>
      <c r="AQ283" s="25"/>
      <c r="AR283" s="25"/>
    </row>
    <row r="284" spans="32:44" ht="15.75" customHeight="1" x14ac:dyDescent="0.3">
      <c r="AF284" s="25"/>
      <c r="AG284" s="25"/>
      <c r="AH284" s="25"/>
      <c r="AI284" s="25"/>
      <c r="AJ284" s="26"/>
      <c r="AK284" s="25"/>
      <c r="AL284" s="25"/>
      <c r="AM284" s="25"/>
      <c r="AN284" s="25"/>
      <c r="AO284" s="25"/>
      <c r="AP284" s="26"/>
      <c r="AQ284" s="25"/>
      <c r="AR284" s="25"/>
    </row>
    <row r="285" spans="32:44" ht="15.75" customHeight="1" x14ac:dyDescent="0.3">
      <c r="AF285" s="25"/>
      <c r="AG285" s="25"/>
      <c r="AH285" s="25"/>
      <c r="AI285" s="25"/>
      <c r="AJ285" s="26"/>
      <c r="AK285" s="25"/>
      <c r="AL285" s="25"/>
      <c r="AM285" s="25"/>
      <c r="AN285" s="25"/>
      <c r="AO285" s="25"/>
      <c r="AP285" s="26"/>
      <c r="AQ285" s="25"/>
      <c r="AR285" s="25"/>
    </row>
    <row r="286" spans="32:44" ht="15.75" customHeight="1" x14ac:dyDescent="0.3">
      <c r="AF286" s="25"/>
      <c r="AG286" s="25"/>
      <c r="AH286" s="25"/>
      <c r="AI286" s="25"/>
      <c r="AJ286" s="26"/>
      <c r="AK286" s="25"/>
      <c r="AL286" s="25"/>
      <c r="AM286" s="25"/>
      <c r="AN286" s="25"/>
      <c r="AO286" s="25"/>
      <c r="AP286" s="26"/>
      <c r="AQ286" s="25"/>
      <c r="AR286" s="25"/>
    </row>
    <row r="287" spans="32:44" ht="15.75" customHeight="1" x14ac:dyDescent="0.3">
      <c r="AF287" s="25"/>
      <c r="AG287" s="25"/>
      <c r="AH287" s="25"/>
      <c r="AI287" s="25"/>
      <c r="AJ287" s="26"/>
      <c r="AK287" s="25"/>
      <c r="AL287" s="25"/>
      <c r="AM287" s="25"/>
      <c r="AN287" s="25"/>
      <c r="AO287" s="25"/>
      <c r="AP287" s="26"/>
      <c r="AQ287" s="25"/>
      <c r="AR287" s="25"/>
    </row>
    <row r="288" spans="32:44" ht="15.75" customHeight="1" x14ac:dyDescent="0.3">
      <c r="AF288" s="25"/>
      <c r="AG288" s="25"/>
      <c r="AH288" s="25"/>
      <c r="AI288" s="25"/>
      <c r="AJ288" s="26"/>
      <c r="AK288" s="25"/>
      <c r="AL288" s="25"/>
      <c r="AM288" s="25"/>
      <c r="AN288" s="25"/>
      <c r="AO288" s="25"/>
      <c r="AP288" s="26"/>
      <c r="AQ288" s="25"/>
      <c r="AR288" s="25"/>
    </row>
    <row r="289" spans="32:44" ht="15.75" customHeight="1" x14ac:dyDescent="0.3">
      <c r="AF289" s="25"/>
      <c r="AG289" s="25"/>
      <c r="AH289" s="25"/>
      <c r="AI289" s="25"/>
      <c r="AJ289" s="26"/>
      <c r="AK289" s="25"/>
      <c r="AL289" s="25"/>
      <c r="AM289" s="25"/>
      <c r="AN289" s="25"/>
      <c r="AO289" s="25"/>
      <c r="AP289" s="26"/>
      <c r="AQ289" s="25"/>
      <c r="AR289" s="25"/>
    </row>
    <row r="290" spans="32:44" ht="15.75" customHeight="1" x14ac:dyDescent="0.3">
      <c r="AF290" s="25"/>
      <c r="AG290" s="25"/>
      <c r="AH290" s="25"/>
      <c r="AI290" s="25"/>
      <c r="AJ290" s="26"/>
      <c r="AK290" s="25"/>
      <c r="AL290" s="25"/>
      <c r="AM290" s="25"/>
      <c r="AN290" s="25"/>
      <c r="AO290" s="25"/>
      <c r="AP290" s="26"/>
      <c r="AQ290" s="25"/>
      <c r="AR290" s="25"/>
    </row>
    <row r="291" spans="32:44" ht="15.75" customHeight="1" x14ac:dyDescent="0.3">
      <c r="AF291" s="25"/>
      <c r="AG291" s="25"/>
      <c r="AH291" s="25"/>
      <c r="AI291" s="25"/>
      <c r="AJ291" s="26"/>
      <c r="AK291" s="25"/>
      <c r="AL291" s="25"/>
      <c r="AM291" s="25"/>
      <c r="AN291" s="25"/>
      <c r="AO291" s="25"/>
      <c r="AP291" s="26"/>
      <c r="AQ291" s="25"/>
      <c r="AR291" s="25"/>
    </row>
    <row r="292" spans="32:44" ht="15.75" customHeight="1" x14ac:dyDescent="0.3">
      <c r="AF292" s="25"/>
      <c r="AG292" s="25"/>
      <c r="AH292" s="25"/>
      <c r="AI292" s="25"/>
      <c r="AJ292" s="26"/>
      <c r="AK292" s="25"/>
      <c r="AL292" s="25"/>
      <c r="AM292" s="25"/>
      <c r="AN292" s="25"/>
      <c r="AO292" s="25"/>
      <c r="AP292" s="26"/>
      <c r="AQ292" s="25"/>
      <c r="AR292" s="25"/>
    </row>
    <row r="293" spans="32:44" ht="15.75" customHeight="1" x14ac:dyDescent="0.3">
      <c r="AF293" s="25"/>
      <c r="AG293" s="25"/>
      <c r="AH293" s="25"/>
      <c r="AI293" s="25"/>
      <c r="AJ293" s="26"/>
      <c r="AK293" s="25"/>
      <c r="AL293" s="25"/>
      <c r="AM293" s="25"/>
      <c r="AN293" s="25"/>
      <c r="AO293" s="25"/>
      <c r="AP293" s="26"/>
      <c r="AQ293" s="25"/>
      <c r="AR293" s="25"/>
    </row>
    <row r="294" spans="32:44" ht="15.75" customHeight="1" x14ac:dyDescent="0.3">
      <c r="AF294" s="25"/>
      <c r="AG294" s="25"/>
      <c r="AH294" s="25"/>
      <c r="AI294" s="25"/>
      <c r="AJ294" s="26"/>
      <c r="AK294" s="25"/>
      <c r="AL294" s="25"/>
      <c r="AM294" s="25"/>
      <c r="AN294" s="25"/>
      <c r="AO294" s="25"/>
      <c r="AP294" s="26"/>
      <c r="AQ294" s="25"/>
      <c r="AR294" s="25"/>
    </row>
    <row r="295" spans="32:44" ht="15.75" customHeight="1" x14ac:dyDescent="0.3">
      <c r="AF295" s="25"/>
      <c r="AG295" s="25"/>
      <c r="AH295" s="25"/>
      <c r="AI295" s="25"/>
      <c r="AJ295" s="26"/>
      <c r="AK295" s="25"/>
      <c r="AL295" s="25"/>
      <c r="AM295" s="25"/>
      <c r="AN295" s="25"/>
      <c r="AO295" s="25"/>
      <c r="AP295" s="26"/>
      <c r="AQ295" s="25"/>
      <c r="AR295" s="25"/>
    </row>
    <row r="296" spans="32:44" ht="15.75" customHeight="1" x14ac:dyDescent="0.3">
      <c r="AF296" s="25"/>
      <c r="AG296" s="25"/>
      <c r="AH296" s="25"/>
      <c r="AI296" s="25"/>
      <c r="AJ296" s="26"/>
      <c r="AK296" s="25"/>
      <c r="AL296" s="25"/>
      <c r="AM296" s="25"/>
      <c r="AN296" s="25"/>
      <c r="AO296" s="25"/>
      <c r="AP296" s="26"/>
      <c r="AQ296" s="25"/>
      <c r="AR296" s="25"/>
    </row>
    <row r="297" spans="32:44" ht="15.75" customHeight="1" x14ac:dyDescent="0.3">
      <c r="AF297" s="25"/>
      <c r="AG297" s="25"/>
      <c r="AH297" s="25"/>
      <c r="AI297" s="25"/>
      <c r="AJ297" s="26"/>
      <c r="AK297" s="25"/>
      <c r="AL297" s="25"/>
      <c r="AM297" s="25"/>
      <c r="AN297" s="25"/>
      <c r="AO297" s="25"/>
      <c r="AP297" s="26"/>
      <c r="AQ297" s="25"/>
      <c r="AR297" s="25"/>
    </row>
    <row r="298" spans="32:44" ht="15.75" customHeight="1" x14ac:dyDescent="0.3">
      <c r="AF298" s="25"/>
      <c r="AG298" s="25"/>
      <c r="AH298" s="25"/>
      <c r="AI298" s="25"/>
      <c r="AJ298" s="26"/>
      <c r="AK298" s="25"/>
      <c r="AL298" s="25"/>
      <c r="AM298" s="25"/>
      <c r="AN298" s="25"/>
      <c r="AO298" s="25"/>
      <c r="AP298" s="26"/>
      <c r="AQ298" s="25"/>
      <c r="AR298" s="25"/>
    </row>
    <row r="299" spans="32:44" ht="15.75" customHeight="1" x14ac:dyDescent="0.3">
      <c r="AF299" s="25"/>
      <c r="AG299" s="25"/>
      <c r="AH299" s="25"/>
      <c r="AI299" s="25"/>
      <c r="AJ299" s="26"/>
      <c r="AK299" s="25"/>
      <c r="AL299" s="25"/>
      <c r="AM299" s="25"/>
      <c r="AN299" s="25"/>
      <c r="AO299" s="25"/>
      <c r="AP299" s="26"/>
      <c r="AQ299" s="25"/>
      <c r="AR299" s="25"/>
    </row>
    <row r="300" spans="32:44" ht="15.75" customHeight="1" x14ac:dyDescent="0.3">
      <c r="AF300" s="25"/>
      <c r="AG300" s="25"/>
      <c r="AH300" s="25"/>
      <c r="AI300" s="25"/>
      <c r="AJ300" s="26"/>
      <c r="AK300" s="25"/>
      <c r="AL300" s="25"/>
      <c r="AM300" s="25"/>
      <c r="AN300" s="25"/>
      <c r="AO300" s="25"/>
      <c r="AP300" s="26"/>
      <c r="AQ300" s="25"/>
      <c r="AR300" s="25"/>
    </row>
    <row r="301" spans="32:44" ht="15.75" customHeight="1" x14ac:dyDescent="0.3">
      <c r="AF301" s="25"/>
      <c r="AG301" s="25"/>
      <c r="AH301" s="25"/>
      <c r="AI301" s="25"/>
      <c r="AJ301" s="26"/>
      <c r="AK301" s="25"/>
      <c r="AL301" s="25"/>
      <c r="AM301" s="25"/>
      <c r="AN301" s="25"/>
      <c r="AO301" s="25"/>
      <c r="AP301" s="26"/>
      <c r="AQ301" s="25"/>
      <c r="AR301" s="25"/>
    </row>
    <row r="302" spans="32:44" ht="15.75" customHeight="1" x14ac:dyDescent="0.3">
      <c r="AF302" s="25"/>
      <c r="AG302" s="25"/>
      <c r="AH302" s="25"/>
      <c r="AI302" s="25"/>
      <c r="AJ302" s="26"/>
      <c r="AK302" s="25"/>
      <c r="AL302" s="25"/>
      <c r="AM302" s="25"/>
      <c r="AN302" s="25"/>
      <c r="AO302" s="25"/>
      <c r="AP302" s="26"/>
      <c r="AQ302" s="25"/>
      <c r="AR302" s="25"/>
    </row>
    <row r="303" spans="32:44" ht="15.75" customHeight="1" x14ac:dyDescent="0.3">
      <c r="AF303" s="25"/>
      <c r="AG303" s="25"/>
      <c r="AH303" s="25"/>
      <c r="AI303" s="25"/>
      <c r="AJ303" s="26"/>
      <c r="AK303" s="25"/>
      <c r="AL303" s="25"/>
      <c r="AM303" s="25"/>
      <c r="AN303" s="25"/>
      <c r="AO303" s="25"/>
      <c r="AP303" s="26"/>
      <c r="AQ303" s="25"/>
      <c r="AR303" s="25"/>
    </row>
    <row r="304" spans="32:44" ht="15.75" customHeight="1" x14ac:dyDescent="0.3">
      <c r="AF304" s="25"/>
      <c r="AG304" s="25"/>
      <c r="AH304" s="25"/>
      <c r="AI304" s="25"/>
      <c r="AJ304" s="26"/>
      <c r="AK304" s="25"/>
      <c r="AL304" s="25"/>
      <c r="AM304" s="25"/>
      <c r="AN304" s="25"/>
      <c r="AO304" s="25"/>
      <c r="AP304" s="26"/>
      <c r="AQ304" s="25"/>
      <c r="AR304" s="25"/>
    </row>
    <row r="305" spans="32:44" ht="15.75" customHeight="1" x14ac:dyDescent="0.3">
      <c r="AF305" s="25"/>
      <c r="AG305" s="25"/>
      <c r="AH305" s="25"/>
      <c r="AI305" s="25"/>
      <c r="AJ305" s="26"/>
      <c r="AK305" s="25"/>
      <c r="AL305" s="25"/>
      <c r="AM305" s="25"/>
      <c r="AN305" s="25"/>
      <c r="AO305" s="25"/>
      <c r="AP305" s="26"/>
      <c r="AQ305" s="25"/>
      <c r="AR305" s="25"/>
    </row>
    <row r="306" spans="32:44" ht="15.75" customHeight="1" x14ac:dyDescent="0.3">
      <c r="AF306" s="25"/>
      <c r="AG306" s="25"/>
      <c r="AH306" s="25"/>
      <c r="AI306" s="25"/>
      <c r="AJ306" s="26"/>
      <c r="AK306" s="25"/>
      <c r="AL306" s="25"/>
      <c r="AM306" s="25"/>
      <c r="AN306" s="25"/>
      <c r="AO306" s="25"/>
      <c r="AP306" s="26"/>
      <c r="AQ306" s="25"/>
      <c r="AR306" s="25"/>
    </row>
    <row r="307" spans="32:44" ht="15.75" customHeight="1" x14ac:dyDescent="0.3">
      <c r="AF307" s="25"/>
      <c r="AG307" s="25"/>
      <c r="AH307" s="25"/>
      <c r="AI307" s="25"/>
      <c r="AJ307" s="26"/>
      <c r="AK307" s="25"/>
      <c r="AL307" s="25"/>
      <c r="AM307" s="25"/>
      <c r="AN307" s="25"/>
      <c r="AO307" s="25"/>
      <c r="AP307" s="26"/>
      <c r="AQ307" s="25"/>
      <c r="AR307" s="25"/>
    </row>
    <row r="308" spans="32:44" ht="15.75" customHeight="1" x14ac:dyDescent="0.3">
      <c r="AF308" s="25"/>
      <c r="AG308" s="25"/>
      <c r="AH308" s="25"/>
      <c r="AI308" s="25"/>
      <c r="AJ308" s="26"/>
      <c r="AK308" s="25"/>
      <c r="AL308" s="25"/>
      <c r="AM308" s="25"/>
      <c r="AN308" s="25"/>
      <c r="AO308" s="25"/>
      <c r="AP308" s="26"/>
      <c r="AQ308" s="25"/>
      <c r="AR308" s="25"/>
    </row>
    <row r="309" spans="32:44" ht="15.75" customHeight="1" x14ac:dyDescent="0.3">
      <c r="AF309" s="25"/>
      <c r="AG309" s="25"/>
      <c r="AH309" s="25"/>
      <c r="AI309" s="25"/>
      <c r="AJ309" s="26"/>
      <c r="AK309" s="25"/>
      <c r="AL309" s="25"/>
      <c r="AM309" s="25"/>
      <c r="AN309" s="25"/>
      <c r="AO309" s="25"/>
      <c r="AP309" s="26"/>
      <c r="AQ309" s="25"/>
      <c r="AR309" s="25"/>
    </row>
    <row r="310" spans="32:44" ht="15.75" customHeight="1" x14ac:dyDescent="0.3">
      <c r="AF310" s="25"/>
      <c r="AG310" s="25"/>
      <c r="AH310" s="25"/>
      <c r="AI310" s="25"/>
      <c r="AJ310" s="26"/>
      <c r="AK310" s="25"/>
      <c r="AL310" s="25"/>
      <c r="AM310" s="25"/>
      <c r="AN310" s="25"/>
      <c r="AO310" s="25"/>
      <c r="AP310" s="26"/>
      <c r="AQ310" s="25"/>
      <c r="AR310" s="25"/>
    </row>
    <row r="311" spans="32:44" ht="15.75" customHeight="1" x14ac:dyDescent="0.3">
      <c r="AF311" s="25"/>
      <c r="AG311" s="25"/>
      <c r="AH311" s="25"/>
      <c r="AI311" s="25"/>
      <c r="AJ311" s="26"/>
      <c r="AK311" s="25"/>
      <c r="AL311" s="25"/>
      <c r="AM311" s="25"/>
      <c r="AN311" s="25"/>
      <c r="AO311" s="25"/>
      <c r="AP311" s="26"/>
      <c r="AQ311" s="25"/>
      <c r="AR311" s="25"/>
    </row>
    <row r="312" spans="32:44" ht="15.75" customHeight="1" x14ac:dyDescent="0.3">
      <c r="AF312" s="25"/>
      <c r="AG312" s="25"/>
      <c r="AH312" s="25"/>
      <c r="AI312" s="25"/>
      <c r="AJ312" s="26"/>
      <c r="AK312" s="25"/>
      <c r="AL312" s="25"/>
      <c r="AM312" s="25"/>
      <c r="AN312" s="25"/>
      <c r="AO312" s="25"/>
      <c r="AP312" s="26"/>
      <c r="AQ312" s="25"/>
      <c r="AR312" s="25"/>
    </row>
    <row r="313" spans="32:44" ht="15.75" customHeight="1" x14ac:dyDescent="0.3">
      <c r="AF313" s="25"/>
      <c r="AG313" s="25"/>
      <c r="AH313" s="25"/>
      <c r="AI313" s="25"/>
      <c r="AJ313" s="26"/>
      <c r="AK313" s="25"/>
      <c r="AL313" s="25"/>
      <c r="AM313" s="25"/>
      <c r="AN313" s="25"/>
      <c r="AO313" s="25"/>
      <c r="AP313" s="26"/>
      <c r="AQ313" s="25"/>
      <c r="AR313" s="25"/>
    </row>
    <row r="314" spans="32:44" ht="15.75" customHeight="1" x14ac:dyDescent="0.3">
      <c r="AF314" s="25"/>
      <c r="AG314" s="25"/>
      <c r="AH314" s="25"/>
      <c r="AI314" s="25"/>
      <c r="AJ314" s="26"/>
      <c r="AK314" s="25"/>
      <c r="AL314" s="25"/>
      <c r="AM314" s="25"/>
      <c r="AN314" s="25"/>
      <c r="AO314" s="25"/>
      <c r="AP314" s="26"/>
      <c r="AQ314" s="25"/>
      <c r="AR314" s="25"/>
    </row>
    <row r="315" spans="32:44" ht="15.75" customHeight="1" x14ac:dyDescent="0.3">
      <c r="AF315" s="25"/>
      <c r="AG315" s="25"/>
      <c r="AH315" s="25"/>
      <c r="AI315" s="25"/>
      <c r="AJ315" s="26"/>
      <c r="AK315" s="25"/>
      <c r="AL315" s="25"/>
      <c r="AM315" s="25"/>
      <c r="AN315" s="25"/>
      <c r="AO315" s="25"/>
      <c r="AP315" s="26"/>
      <c r="AQ315" s="25"/>
      <c r="AR315" s="25"/>
    </row>
    <row r="316" spans="32:44" ht="15.75" customHeight="1" x14ac:dyDescent="0.3">
      <c r="AF316" s="25"/>
      <c r="AG316" s="25"/>
      <c r="AH316" s="25"/>
      <c r="AI316" s="25"/>
      <c r="AJ316" s="26"/>
      <c r="AK316" s="25"/>
      <c r="AL316" s="25"/>
      <c r="AM316" s="25"/>
      <c r="AN316" s="25"/>
      <c r="AO316" s="25"/>
      <c r="AP316" s="26"/>
      <c r="AQ316" s="25"/>
      <c r="AR316" s="25"/>
    </row>
    <row r="317" spans="32:44" ht="15.75" customHeight="1" x14ac:dyDescent="0.3">
      <c r="AF317" s="25"/>
      <c r="AG317" s="25"/>
      <c r="AH317" s="25"/>
      <c r="AI317" s="25"/>
      <c r="AJ317" s="26"/>
      <c r="AK317" s="25"/>
      <c r="AL317" s="25"/>
      <c r="AM317" s="25"/>
      <c r="AN317" s="25"/>
      <c r="AO317" s="25"/>
      <c r="AP317" s="26"/>
      <c r="AQ317" s="25"/>
      <c r="AR317" s="25"/>
    </row>
    <row r="318" spans="32:44" ht="15.75" customHeight="1" x14ac:dyDescent="0.3">
      <c r="AF318" s="25"/>
      <c r="AG318" s="25"/>
      <c r="AH318" s="25"/>
      <c r="AI318" s="25"/>
      <c r="AJ318" s="26"/>
      <c r="AK318" s="25"/>
      <c r="AL318" s="25"/>
      <c r="AM318" s="25"/>
      <c r="AN318" s="25"/>
      <c r="AO318" s="25"/>
      <c r="AP318" s="26"/>
      <c r="AQ318" s="25"/>
      <c r="AR318" s="25"/>
    </row>
    <row r="319" spans="32:44" ht="15.75" customHeight="1" x14ac:dyDescent="0.3">
      <c r="AF319" s="25"/>
      <c r="AG319" s="25"/>
      <c r="AH319" s="25"/>
      <c r="AI319" s="25"/>
      <c r="AJ319" s="26"/>
      <c r="AK319" s="25"/>
      <c r="AL319" s="25"/>
      <c r="AM319" s="25"/>
      <c r="AN319" s="25"/>
      <c r="AO319" s="25"/>
      <c r="AP319" s="26"/>
      <c r="AQ319" s="25"/>
      <c r="AR319" s="25"/>
    </row>
    <row r="320" spans="32:44" ht="15.75" customHeight="1" x14ac:dyDescent="0.3">
      <c r="AF320" s="25"/>
      <c r="AG320" s="25"/>
      <c r="AH320" s="25"/>
      <c r="AI320" s="25"/>
      <c r="AJ320" s="26"/>
      <c r="AK320" s="25"/>
      <c r="AL320" s="25"/>
      <c r="AM320" s="25"/>
      <c r="AN320" s="25"/>
      <c r="AO320" s="25"/>
      <c r="AP320" s="26"/>
      <c r="AQ320" s="25"/>
      <c r="AR320" s="25"/>
    </row>
    <row r="321" spans="32:44" ht="15.75" customHeight="1" x14ac:dyDescent="0.3">
      <c r="AF321" s="25"/>
      <c r="AG321" s="25"/>
      <c r="AH321" s="25"/>
      <c r="AI321" s="25"/>
      <c r="AJ321" s="26"/>
      <c r="AK321" s="25"/>
      <c r="AL321" s="25"/>
      <c r="AM321" s="25"/>
      <c r="AN321" s="25"/>
      <c r="AO321" s="25"/>
      <c r="AP321" s="26"/>
      <c r="AQ321" s="25"/>
      <c r="AR321" s="25"/>
    </row>
    <row r="322" spans="32:44" ht="15.75" customHeight="1" x14ac:dyDescent="0.3">
      <c r="AF322" s="25"/>
      <c r="AG322" s="25"/>
      <c r="AH322" s="25"/>
      <c r="AI322" s="25"/>
      <c r="AJ322" s="26"/>
      <c r="AK322" s="25"/>
      <c r="AL322" s="25"/>
      <c r="AM322" s="25"/>
      <c r="AN322" s="25"/>
      <c r="AO322" s="25"/>
      <c r="AP322" s="26"/>
      <c r="AQ322" s="25"/>
      <c r="AR322" s="25"/>
    </row>
    <row r="323" spans="32:44" ht="15.75" customHeight="1" x14ac:dyDescent="0.3">
      <c r="AF323" s="25"/>
      <c r="AG323" s="25"/>
      <c r="AH323" s="25"/>
      <c r="AI323" s="25"/>
      <c r="AJ323" s="26"/>
      <c r="AK323" s="25"/>
      <c r="AL323" s="25"/>
      <c r="AM323" s="25"/>
      <c r="AN323" s="25"/>
      <c r="AO323" s="25"/>
      <c r="AP323" s="26"/>
      <c r="AQ323" s="25"/>
      <c r="AR323" s="25"/>
    </row>
    <row r="324" spans="32:44" ht="15.75" customHeight="1" x14ac:dyDescent="0.3">
      <c r="AF324" s="25"/>
      <c r="AG324" s="25"/>
      <c r="AH324" s="25"/>
      <c r="AI324" s="25"/>
      <c r="AJ324" s="26"/>
      <c r="AK324" s="25"/>
      <c r="AL324" s="25"/>
      <c r="AM324" s="25"/>
      <c r="AN324" s="25"/>
      <c r="AO324" s="25"/>
      <c r="AP324" s="26"/>
      <c r="AQ324" s="25"/>
      <c r="AR324" s="25"/>
    </row>
    <row r="325" spans="32:44" ht="15.75" customHeight="1" x14ac:dyDescent="0.3">
      <c r="AF325" s="25"/>
      <c r="AG325" s="25"/>
      <c r="AH325" s="25"/>
      <c r="AI325" s="25"/>
      <c r="AJ325" s="26"/>
      <c r="AK325" s="25"/>
      <c r="AL325" s="25"/>
      <c r="AM325" s="25"/>
      <c r="AN325" s="25"/>
      <c r="AO325" s="25"/>
      <c r="AP325" s="26"/>
      <c r="AQ325" s="25"/>
      <c r="AR325" s="25"/>
    </row>
    <row r="326" spans="32:44" ht="15.75" customHeight="1" x14ac:dyDescent="0.3">
      <c r="AF326" s="25"/>
      <c r="AG326" s="25"/>
      <c r="AH326" s="25"/>
      <c r="AI326" s="25"/>
      <c r="AJ326" s="26"/>
      <c r="AK326" s="25"/>
      <c r="AL326" s="25"/>
      <c r="AM326" s="25"/>
      <c r="AN326" s="25"/>
      <c r="AO326" s="25"/>
      <c r="AP326" s="26"/>
      <c r="AQ326" s="25"/>
      <c r="AR326" s="25"/>
    </row>
    <row r="327" spans="32:44" ht="15.75" customHeight="1" x14ac:dyDescent="0.3">
      <c r="AF327" s="25"/>
      <c r="AG327" s="25"/>
      <c r="AH327" s="25"/>
      <c r="AI327" s="25"/>
      <c r="AJ327" s="26"/>
      <c r="AK327" s="25"/>
      <c r="AL327" s="25"/>
      <c r="AM327" s="25"/>
      <c r="AN327" s="25"/>
      <c r="AO327" s="25"/>
      <c r="AP327" s="26"/>
      <c r="AQ327" s="25"/>
      <c r="AR327" s="25"/>
    </row>
    <row r="328" spans="32:44" ht="15.75" customHeight="1" x14ac:dyDescent="0.3">
      <c r="AF328" s="25"/>
      <c r="AG328" s="25"/>
      <c r="AH328" s="25"/>
      <c r="AI328" s="25"/>
      <c r="AJ328" s="26"/>
      <c r="AK328" s="25"/>
      <c r="AL328" s="25"/>
      <c r="AM328" s="25"/>
      <c r="AN328" s="25"/>
      <c r="AO328" s="25"/>
      <c r="AP328" s="26"/>
      <c r="AQ328" s="25"/>
      <c r="AR328" s="25"/>
    </row>
    <row r="329" spans="32:44" ht="15.75" customHeight="1" x14ac:dyDescent="0.3">
      <c r="AF329" s="25"/>
      <c r="AG329" s="25"/>
      <c r="AH329" s="25"/>
      <c r="AI329" s="25"/>
      <c r="AJ329" s="26"/>
      <c r="AK329" s="25"/>
      <c r="AL329" s="25"/>
      <c r="AM329" s="25"/>
      <c r="AN329" s="25"/>
      <c r="AO329" s="25"/>
      <c r="AP329" s="26"/>
      <c r="AQ329" s="25"/>
      <c r="AR329" s="25"/>
    </row>
    <row r="330" spans="32:44" ht="15.75" customHeight="1" x14ac:dyDescent="0.3">
      <c r="AF330" s="25"/>
      <c r="AG330" s="25"/>
      <c r="AH330" s="25"/>
      <c r="AI330" s="25"/>
      <c r="AJ330" s="26"/>
      <c r="AK330" s="25"/>
      <c r="AL330" s="25"/>
      <c r="AM330" s="25"/>
      <c r="AN330" s="25"/>
      <c r="AO330" s="25"/>
      <c r="AP330" s="26"/>
      <c r="AQ330" s="25"/>
      <c r="AR330" s="25"/>
    </row>
    <row r="331" spans="32:44" ht="15.75" customHeight="1" x14ac:dyDescent="0.3">
      <c r="AF331" s="25"/>
      <c r="AG331" s="25"/>
      <c r="AH331" s="25"/>
      <c r="AI331" s="25"/>
      <c r="AJ331" s="26"/>
      <c r="AK331" s="25"/>
      <c r="AL331" s="25"/>
      <c r="AM331" s="25"/>
      <c r="AN331" s="25"/>
      <c r="AO331" s="25"/>
      <c r="AP331" s="26"/>
      <c r="AQ331" s="25"/>
      <c r="AR331" s="25"/>
    </row>
    <row r="332" spans="32:44" ht="15.75" customHeight="1" x14ac:dyDescent="0.3">
      <c r="AF332" s="25"/>
      <c r="AG332" s="25"/>
      <c r="AH332" s="25"/>
      <c r="AI332" s="25"/>
      <c r="AJ332" s="26"/>
      <c r="AK332" s="25"/>
      <c r="AL332" s="25"/>
      <c r="AM332" s="25"/>
      <c r="AN332" s="25"/>
      <c r="AO332" s="25"/>
      <c r="AP332" s="26"/>
      <c r="AQ332" s="25"/>
      <c r="AR332" s="25"/>
    </row>
    <row r="333" spans="32:44" ht="15.75" customHeight="1" x14ac:dyDescent="0.3">
      <c r="AF333" s="25"/>
      <c r="AG333" s="25"/>
      <c r="AH333" s="25"/>
      <c r="AI333" s="25"/>
      <c r="AJ333" s="26"/>
      <c r="AK333" s="25"/>
      <c r="AL333" s="25"/>
      <c r="AM333" s="25"/>
      <c r="AN333" s="25"/>
      <c r="AO333" s="25"/>
      <c r="AP333" s="26"/>
      <c r="AQ333" s="25"/>
      <c r="AR333" s="25"/>
    </row>
    <row r="334" spans="32:44" ht="15.75" customHeight="1" x14ac:dyDescent="0.3">
      <c r="AF334" s="25"/>
      <c r="AG334" s="25"/>
      <c r="AH334" s="25"/>
      <c r="AI334" s="25"/>
      <c r="AJ334" s="26"/>
      <c r="AK334" s="25"/>
      <c r="AL334" s="25"/>
      <c r="AM334" s="25"/>
      <c r="AN334" s="25"/>
      <c r="AO334" s="25"/>
      <c r="AP334" s="26"/>
      <c r="AQ334" s="25"/>
      <c r="AR334" s="25"/>
    </row>
    <row r="335" spans="32:44" ht="15.75" customHeight="1" x14ac:dyDescent="0.3">
      <c r="AF335" s="25"/>
      <c r="AG335" s="25"/>
      <c r="AH335" s="25"/>
      <c r="AI335" s="25"/>
      <c r="AJ335" s="26"/>
      <c r="AK335" s="25"/>
      <c r="AL335" s="25"/>
      <c r="AM335" s="25"/>
      <c r="AN335" s="25"/>
      <c r="AO335" s="25"/>
      <c r="AP335" s="26"/>
      <c r="AQ335" s="25"/>
      <c r="AR335" s="25"/>
    </row>
    <row r="336" spans="32:44" ht="15.75" customHeight="1" x14ac:dyDescent="0.3">
      <c r="AF336" s="25"/>
      <c r="AG336" s="25"/>
      <c r="AH336" s="25"/>
      <c r="AI336" s="25"/>
      <c r="AJ336" s="26"/>
      <c r="AK336" s="25"/>
      <c r="AL336" s="25"/>
      <c r="AM336" s="25"/>
      <c r="AN336" s="25"/>
      <c r="AO336" s="25"/>
      <c r="AP336" s="26"/>
      <c r="AQ336" s="25"/>
      <c r="AR336" s="25"/>
    </row>
    <row r="337" spans="32:44" ht="15.75" customHeight="1" x14ac:dyDescent="0.3">
      <c r="AF337" s="25"/>
      <c r="AG337" s="25"/>
      <c r="AH337" s="25"/>
      <c r="AI337" s="25"/>
      <c r="AJ337" s="26"/>
      <c r="AK337" s="25"/>
      <c r="AL337" s="25"/>
      <c r="AM337" s="25"/>
      <c r="AN337" s="25"/>
      <c r="AO337" s="25"/>
      <c r="AP337" s="26"/>
      <c r="AQ337" s="25"/>
      <c r="AR337" s="25"/>
    </row>
    <row r="338" spans="32:44" ht="15.75" customHeight="1" x14ac:dyDescent="0.3">
      <c r="AF338" s="25"/>
      <c r="AG338" s="25"/>
      <c r="AH338" s="25"/>
      <c r="AI338" s="25"/>
      <c r="AJ338" s="26"/>
      <c r="AK338" s="25"/>
      <c r="AL338" s="25"/>
      <c r="AM338" s="25"/>
      <c r="AN338" s="25"/>
      <c r="AO338" s="25"/>
      <c r="AP338" s="26"/>
      <c r="AQ338" s="25"/>
      <c r="AR338" s="25"/>
    </row>
    <row r="339" spans="32:44" ht="15.75" customHeight="1" x14ac:dyDescent="0.3">
      <c r="AF339" s="25"/>
      <c r="AG339" s="25"/>
      <c r="AH339" s="25"/>
      <c r="AI339" s="25"/>
      <c r="AJ339" s="26"/>
      <c r="AK339" s="25"/>
      <c r="AL339" s="25"/>
      <c r="AM339" s="25"/>
      <c r="AN339" s="25"/>
      <c r="AO339" s="25"/>
      <c r="AP339" s="26"/>
      <c r="AQ339" s="25"/>
      <c r="AR339" s="25"/>
    </row>
    <row r="340" spans="32:44" ht="15.75" customHeight="1" x14ac:dyDescent="0.3">
      <c r="AF340" s="25"/>
      <c r="AG340" s="25"/>
      <c r="AH340" s="25"/>
      <c r="AI340" s="25"/>
      <c r="AJ340" s="26"/>
      <c r="AK340" s="25"/>
      <c r="AL340" s="25"/>
      <c r="AM340" s="25"/>
      <c r="AN340" s="25"/>
      <c r="AO340" s="25"/>
      <c r="AP340" s="26"/>
      <c r="AQ340" s="25"/>
      <c r="AR340" s="25"/>
    </row>
    <row r="341" spans="32:44" ht="15.75" customHeight="1" x14ac:dyDescent="0.3">
      <c r="AF341" s="25"/>
      <c r="AG341" s="25"/>
      <c r="AH341" s="25"/>
      <c r="AI341" s="25"/>
      <c r="AJ341" s="26"/>
      <c r="AK341" s="25"/>
      <c r="AL341" s="25"/>
      <c r="AM341" s="25"/>
      <c r="AN341" s="25"/>
      <c r="AO341" s="25"/>
      <c r="AP341" s="26"/>
      <c r="AQ341" s="25"/>
      <c r="AR341" s="25"/>
    </row>
    <row r="342" spans="32:44" ht="15.75" customHeight="1" x14ac:dyDescent="0.3">
      <c r="AF342" s="25"/>
      <c r="AG342" s="25"/>
      <c r="AH342" s="25"/>
      <c r="AI342" s="25"/>
      <c r="AJ342" s="26"/>
      <c r="AK342" s="25"/>
      <c r="AL342" s="25"/>
      <c r="AM342" s="25"/>
      <c r="AN342" s="25"/>
      <c r="AO342" s="25"/>
      <c r="AP342" s="26"/>
      <c r="AQ342" s="25"/>
      <c r="AR342" s="25"/>
    </row>
    <row r="343" spans="32:44" ht="15.75" customHeight="1" x14ac:dyDescent="0.3">
      <c r="AF343" s="25"/>
      <c r="AG343" s="25"/>
      <c r="AH343" s="25"/>
      <c r="AI343" s="25"/>
      <c r="AJ343" s="26"/>
      <c r="AK343" s="25"/>
      <c r="AL343" s="25"/>
      <c r="AM343" s="25"/>
      <c r="AN343" s="25"/>
      <c r="AO343" s="25"/>
      <c r="AP343" s="26"/>
      <c r="AQ343" s="25"/>
      <c r="AR343" s="25"/>
    </row>
    <row r="344" spans="32:44" ht="15.75" customHeight="1" x14ac:dyDescent="0.3">
      <c r="AF344" s="25"/>
      <c r="AG344" s="25"/>
      <c r="AH344" s="25"/>
      <c r="AI344" s="25"/>
      <c r="AJ344" s="26"/>
      <c r="AK344" s="25"/>
      <c r="AL344" s="25"/>
      <c r="AM344" s="25"/>
      <c r="AN344" s="25"/>
      <c r="AO344" s="25"/>
      <c r="AP344" s="26"/>
      <c r="AQ344" s="25"/>
      <c r="AR344" s="25"/>
    </row>
    <row r="345" spans="32:44" ht="15.75" customHeight="1" x14ac:dyDescent="0.3">
      <c r="AF345" s="25"/>
      <c r="AG345" s="25"/>
      <c r="AH345" s="25"/>
      <c r="AI345" s="25"/>
      <c r="AJ345" s="26"/>
      <c r="AK345" s="25"/>
      <c r="AL345" s="25"/>
      <c r="AM345" s="25"/>
      <c r="AN345" s="25"/>
      <c r="AO345" s="25"/>
      <c r="AP345" s="26"/>
      <c r="AQ345" s="25"/>
      <c r="AR345" s="25"/>
    </row>
    <row r="346" spans="32:44" ht="15.75" customHeight="1" x14ac:dyDescent="0.3">
      <c r="AF346" s="25"/>
      <c r="AG346" s="25"/>
      <c r="AH346" s="25"/>
      <c r="AI346" s="25"/>
      <c r="AJ346" s="26"/>
      <c r="AK346" s="25"/>
      <c r="AL346" s="25"/>
      <c r="AM346" s="25"/>
      <c r="AN346" s="25"/>
      <c r="AO346" s="25"/>
      <c r="AP346" s="26"/>
      <c r="AQ346" s="25"/>
      <c r="AR346" s="25"/>
    </row>
    <row r="347" spans="32:44" ht="15.75" customHeight="1" x14ac:dyDescent="0.3">
      <c r="AF347" s="25"/>
      <c r="AG347" s="25"/>
      <c r="AH347" s="25"/>
      <c r="AI347" s="25"/>
      <c r="AJ347" s="26"/>
      <c r="AK347" s="25"/>
      <c r="AL347" s="25"/>
      <c r="AM347" s="25"/>
      <c r="AN347" s="25"/>
      <c r="AO347" s="25"/>
      <c r="AP347" s="26"/>
      <c r="AQ347" s="25"/>
      <c r="AR347" s="25"/>
    </row>
    <row r="348" spans="32:44" ht="15.75" customHeight="1" x14ac:dyDescent="0.3">
      <c r="AF348" s="25"/>
      <c r="AG348" s="25"/>
      <c r="AH348" s="25"/>
      <c r="AI348" s="25"/>
      <c r="AJ348" s="26"/>
      <c r="AK348" s="25"/>
      <c r="AL348" s="25"/>
      <c r="AM348" s="25"/>
      <c r="AN348" s="25"/>
      <c r="AO348" s="25"/>
      <c r="AP348" s="26"/>
      <c r="AQ348" s="25"/>
      <c r="AR348" s="25"/>
    </row>
    <row r="349" spans="32:44" ht="15.75" customHeight="1" x14ac:dyDescent="0.3">
      <c r="AF349" s="25"/>
      <c r="AG349" s="25"/>
      <c r="AH349" s="25"/>
      <c r="AI349" s="25"/>
      <c r="AJ349" s="26"/>
      <c r="AK349" s="25"/>
      <c r="AL349" s="25"/>
      <c r="AM349" s="25"/>
      <c r="AN349" s="25"/>
      <c r="AO349" s="25"/>
      <c r="AP349" s="26"/>
      <c r="AQ349" s="25"/>
      <c r="AR349" s="25"/>
    </row>
    <row r="350" spans="32:44" ht="15.75" customHeight="1" x14ac:dyDescent="0.3">
      <c r="AF350" s="25"/>
      <c r="AG350" s="25"/>
      <c r="AH350" s="25"/>
      <c r="AI350" s="25"/>
      <c r="AJ350" s="26"/>
      <c r="AK350" s="25"/>
      <c r="AL350" s="25"/>
      <c r="AM350" s="25"/>
      <c r="AN350" s="25"/>
      <c r="AO350" s="25"/>
      <c r="AP350" s="26"/>
      <c r="AQ350" s="25"/>
      <c r="AR350" s="25"/>
    </row>
    <row r="351" spans="32:44" ht="15.75" customHeight="1" x14ac:dyDescent="0.3">
      <c r="AF351" s="25"/>
      <c r="AG351" s="25"/>
      <c r="AH351" s="25"/>
      <c r="AI351" s="25"/>
      <c r="AJ351" s="26"/>
      <c r="AK351" s="25"/>
      <c r="AL351" s="25"/>
      <c r="AM351" s="25"/>
      <c r="AN351" s="25"/>
      <c r="AO351" s="25"/>
      <c r="AP351" s="26"/>
      <c r="AQ351" s="25"/>
      <c r="AR351" s="25"/>
    </row>
    <row r="352" spans="32:44" ht="15.75" customHeight="1" x14ac:dyDescent="0.3">
      <c r="AF352" s="25"/>
      <c r="AG352" s="25"/>
      <c r="AH352" s="25"/>
      <c r="AI352" s="25"/>
      <c r="AJ352" s="26"/>
      <c r="AK352" s="25"/>
      <c r="AL352" s="25"/>
      <c r="AM352" s="25"/>
      <c r="AN352" s="25"/>
      <c r="AO352" s="25"/>
      <c r="AP352" s="26"/>
      <c r="AQ352" s="25"/>
      <c r="AR352" s="25"/>
    </row>
    <row r="353" spans="32:44" ht="15.75" customHeight="1" x14ac:dyDescent="0.3">
      <c r="AF353" s="25"/>
      <c r="AG353" s="25"/>
      <c r="AH353" s="25"/>
      <c r="AI353" s="25"/>
      <c r="AJ353" s="26"/>
      <c r="AK353" s="25"/>
      <c r="AL353" s="25"/>
      <c r="AM353" s="25"/>
      <c r="AN353" s="25"/>
      <c r="AO353" s="25"/>
      <c r="AP353" s="26"/>
      <c r="AQ353" s="25"/>
      <c r="AR353" s="25"/>
    </row>
    <row r="354" spans="32:44" ht="15.75" customHeight="1" x14ac:dyDescent="0.3">
      <c r="AF354" s="25"/>
      <c r="AG354" s="25"/>
      <c r="AH354" s="25"/>
      <c r="AI354" s="25"/>
      <c r="AJ354" s="26"/>
      <c r="AK354" s="25"/>
      <c r="AL354" s="25"/>
      <c r="AM354" s="25"/>
      <c r="AN354" s="25"/>
      <c r="AO354" s="25"/>
      <c r="AP354" s="26"/>
      <c r="AQ354" s="25"/>
      <c r="AR354" s="25"/>
    </row>
    <row r="355" spans="32:44" ht="15.75" customHeight="1" x14ac:dyDescent="0.3">
      <c r="AF355" s="25"/>
      <c r="AG355" s="25"/>
      <c r="AH355" s="25"/>
      <c r="AI355" s="25"/>
      <c r="AJ355" s="26"/>
      <c r="AK355" s="25"/>
      <c r="AL355" s="25"/>
      <c r="AM355" s="25"/>
      <c r="AN355" s="25"/>
      <c r="AO355" s="25"/>
      <c r="AP355" s="26"/>
      <c r="AQ355" s="25"/>
      <c r="AR355" s="25"/>
    </row>
    <row r="356" spans="32:44" ht="15.75" customHeight="1" x14ac:dyDescent="0.3">
      <c r="AF356" s="25"/>
      <c r="AG356" s="25"/>
      <c r="AH356" s="25"/>
      <c r="AI356" s="25"/>
      <c r="AJ356" s="26"/>
      <c r="AK356" s="25"/>
      <c r="AL356" s="25"/>
      <c r="AM356" s="25"/>
      <c r="AN356" s="25"/>
      <c r="AO356" s="25"/>
      <c r="AP356" s="26"/>
      <c r="AQ356" s="25"/>
      <c r="AR356" s="25"/>
    </row>
    <row r="357" spans="32:44" ht="15.75" customHeight="1" x14ac:dyDescent="0.3">
      <c r="AF357" s="25"/>
      <c r="AG357" s="25"/>
      <c r="AH357" s="25"/>
      <c r="AI357" s="25"/>
      <c r="AJ357" s="26"/>
      <c r="AK357" s="25"/>
      <c r="AL357" s="25"/>
      <c r="AM357" s="25"/>
      <c r="AN357" s="25"/>
      <c r="AO357" s="25"/>
      <c r="AP357" s="26"/>
      <c r="AQ357" s="25"/>
      <c r="AR357" s="25"/>
    </row>
    <row r="358" spans="32:44" ht="15.75" customHeight="1" x14ac:dyDescent="0.3">
      <c r="AF358" s="25"/>
      <c r="AG358" s="25"/>
      <c r="AH358" s="25"/>
      <c r="AI358" s="25"/>
      <c r="AJ358" s="26"/>
      <c r="AK358" s="25"/>
      <c r="AL358" s="25"/>
      <c r="AM358" s="25"/>
      <c r="AN358" s="25"/>
      <c r="AO358" s="25"/>
      <c r="AP358" s="26"/>
      <c r="AQ358" s="25"/>
      <c r="AR358" s="25"/>
    </row>
    <row r="359" spans="32:44" ht="15.75" customHeight="1" x14ac:dyDescent="0.3">
      <c r="AF359" s="25"/>
      <c r="AG359" s="25"/>
      <c r="AH359" s="25"/>
      <c r="AI359" s="25"/>
      <c r="AJ359" s="26"/>
      <c r="AK359" s="25"/>
      <c r="AL359" s="25"/>
      <c r="AM359" s="25"/>
      <c r="AN359" s="25"/>
      <c r="AO359" s="25"/>
      <c r="AP359" s="26"/>
      <c r="AQ359" s="25"/>
      <c r="AR359" s="25"/>
    </row>
    <row r="360" spans="32:44" ht="15.75" customHeight="1" x14ac:dyDescent="0.3">
      <c r="AF360" s="25"/>
      <c r="AG360" s="25"/>
      <c r="AH360" s="25"/>
      <c r="AI360" s="25"/>
      <c r="AJ360" s="26"/>
      <c r="AK360" s="25"/>
      <c r="AL360" s="25"/>
      <c r="AM360" s="25"/>
      <c r="AN360" s="25"/>
      <c r="AO360" s="25"/>
      <c r="AP360" s="26"/>
      <c r="AQ360" s="25"/>
      <c r="AR360" s="25"/>
    </row>
    <row r="361" spans="32:44" ht="15.75" customHeight="1" x14ac:dyDescent="0.3">
      <c r="AF361" s="25"/>
      <c r="AG361" s="25"/>
      <c r="AH361" s="25"/>
      <c r="AI361" s="25"/>
      <c r="AJ361" s="26"/>
      <c r="AK361" s="25"/>
      <c r="AL361" s="25"/>
      <c r="AM361" s="25"/>
      <c r="AN361" s="25"/>
      <c r="AO361" s="25"/>
      <c r="AP361" s="26"/>
      <c r="AQ361" s="25"/>
      <c r="AR361" s="25"/>
    </row>
    <row r="362" spans="32:44" ht="15.75" customHeight="1" x14ac:dyDescent="0.3">
      <c r="AF362" s="25"/>
      <c r="AG362" s="25"/>
      <c r="AH362" s="25"/>
      <c r="AI362" s="25"/>
      <c r="AJ362" s="26"/>
      <c r="AK362" s="25"/>
      <c r="AL362" s="25"/>
      <c r="AM362" s="25"/>
      <c r="AN362" s="25"/>
      <c r="AO362" s="25"/>
      <c r="AP362" s="26"/>
      <c r="AQ362" s="25"/>
      <c r="AR362" s="25"/>
    </row>
    <row r="363" spans="32:44" ht="15.75" customHeight="1" x14ac:dyDescent="0.3">
      <c r="AF363" s="25"/>
      <c r="AG363" s="25"/>
      <c r="AH363" s="25"/>
      <c r="AI363" s="25"/>
      <c r="AJ363" s="26"/>
      <c r="AK363" s="25"/>
      <c r="AL363" s="25"/>
      <c r="AM363" s="25"/>
      <c r="AN363" s="25"/>
      <c r="AO363" s="25"/>
      <c r="AP363" s="26"/>
      <c r="AQ363" s="25"/>
      <c r="AR363" s="25"/>
    </row>
    <row r="364" spans="32:44" ht="15.75" customHeight="1" x14ac:dyDescent="0.3">
      <c r="AF364" s="25"/>
      <c r="AG364" s="25"/>
      <c r="AH364" s="25"/>
      <c r="AI364" s="25"/>
      <c r="AJ364" s="26"/>
      <c r="AK364" s="25"/>
      <c r="AL364" s="25"/>
      <c r="AM364" s="25"/>
      <c r="AN364" s="25"/>
      <c r="AO364" s="25"/>
      <c r="AP364" s="26"/>
      <c r="AQ364" s="25"/>
      <c r="AR364" s="25"/>
    </row>
    <row r="365" spans="32:44" ht="15.75" customHeight="1" x14ac:dyDescent="0.3">
      <c r="AF365" s="25"/>
      <c r="AG365" s="25"/>
      <c r="AH365" s="25"/>
      <c r="AI365" s="25"/>
      <c r="AJ365" s="26"/>
      <c r="AK365" s="25"/>
      <c r="AL365" s="25"/>
      <c r="AM365" s="25"/>
      <c r="AN365" s="25"/>
      <c r="AO365" s="25"/>
      <c r="AP365" s="26"/>
      <c r="AQ365" s="25"/>
      <c r="AR365" s="25"/>
    </row>
    <row r="366" spans="32:44" ht="15.75" customHeight="1" x14ac:dyDescent="0.3">
      <c r="AF366" s="25"/>
      <c r="AG366" s="25"/>
      <c r="AH366" s="25"/>
      <c r="AI366" s="25"/>
      <c r="AJ366" s="26"/>
      <c r="AK366" s="25"/>
      <c r="AL366" s="25"/>
      <c r="AM366" s="25"/>
      <c r="AN366" s="25"/>
      <c r="AO366" s="25"/>
      <c r="AP366" s="26"/>
      <c r="AQ366" s="25"/>
      <c r="AR366" s="25"/>
    </row>
    <row r="367" spans="32:44" ht="15.75" customHeight="1" x14ac:dyDescent="0.3">
      <c r="AF367" s="25"/>
      <c r="AG367" s="25"/>
      <c r="AH367" s="25"/>
      <c r="AI367" s="25"/>
      <c r="AJ367" s="26"/>
      <c r="AK367" s="25"/>
      <c r="AL367" s="25"/>
      <c r="AM367" s="25"/>
      <c r="AN367" s="25"/>
      <c r="AO367" s="25"/>
      <c r="AP367" s="26"/>
      <c r="AQ367" s="25"/>
      <c r="AR367" s="25"/>
    </row>
    <row r="368" spans="32:44" ht="15.75" customHeight="1" x14ac:dyDescent="0.3">
      <c r="AF368" s="25"/>
      <c r="AG368" s="25"/>
      <c r="AH368" s="25"/>
      <c r="AI368" s="25"/>
      <c r="AJ368" s="26"/>
      <c r="AK368" s="25"/>
      <c r="AL368" s="25"/>
      <c r="AM368" s="25"/>
      <c r="AN368" s="25"/>
      <c r="AO368" s="25"/>
      <c r="AP368" s="26"/>
      <c r="AQ368" s="25"/>
      <c r="AR368" s="25"/>
    </row>
    <row r="369" spans="32:44" ht="15.75" customHeight="1" x14ac:dyDescent="0.3">
      <c r="AF369" s="25"/>
      <c r="AG369" s="25"/>
      <c r="AH369" s="25"/>
      <c r="AI369" s="25"/>
      <c r="AJ369" s="26"/>
      <c r="AK369" s="25"/>
      <c r="AL369" s="25"/>
      <c r="AM369" s="25"/>
      <c r="AN369" s="25"/>
      <c r="AO369" s="25"/>
      <c r="AP369" s="26"/>
      <c r="AQ369" s="25"/>
      <c r="AR369" s="25"/>
    </row>
    <row r="370" spans="32:44" ht="15.75" customHeight="1" x14ac:dyDescent="0.3">
      <c r="AF370" s="25"/>
      <c r="AG370" s="25"/>
      <c r="AH370" s="25"/>
      <c r="AI370" s="25"/>
      <c r="AJ370" s="26"/>
      <c r="AK370" s="25"/>
      <c r="AL370" s="25"/>
      <c r="AM370" s="25"/>
      <c r="AN370" s="25"/>
      <c r="AO370" s="25"/>
      <c r="AP370" s="26"/>
      <c r="AQ370" s="25"/>
      <c r="AR370" s="25"/>
    </row>
    <row r="371" spans="32:44" ht="15.75" customHeight="1" x14ac:dyDescent="0.3">
      <c r="AF371" s="25"/>
      <c r="AG371" s="25"/>
      <c r="AH371" s="25"/>
      <c r="AI371" s="25"/>
      <c r="AJ371" s="26"/>
      <c r="AK371" s="25"/>
      <c r="AL371" s="25"/>
      <c r="AM371" s="25"/>
      <c r="AN371" s="25"/>
      <c r="AO371" s="25"/>
      <c r="AP371" s="26"/>
      <c r="AQ371" s="25"/>
      <c r="AR371" s="25"/>
    </row>
    <row r="372" spans="32:44" ht="15.75" customHeight="1" x14ac:dyDescent="0.3">
      <c r="AF372" s="25"/>
      <c r="AG372" s="25"/>
      <c r="AH372" s="25"/>
      <c r="AI372" s="25"/>
      <c r="AJ372" s="26"/>
      <c r="AK372" s="25"/>
      <c r="AL372" s="25"/>
      <c r="AM372" s="25"/>
      <c r="AN372" s="25"/>
      <c r="AO372" s="25"/>
      <c r="AP372" s="26"/>
      <c r="AQ372" s="25"/>
      <c r="AR372" s="25"/>
    </row>
    <row r="373" spans="32:44" ht="15.75" customHeight="1" x14ac:dyDescent="0.3">
      <c r="AF373" s="25"/>
      <c r="AG373" s="25"/>
      <c r="AH373" s="25"/>
      <c r="AI373" s="25"/>
      <c r="AJ373" s="26"/>
      <c r="AK373" s="25"/>
      <c r="AL373" s="25"/>
      <c r="AM373" s="25"/>
      <c r="AN373" s="25"/>
      <c r="AO373" s="25"/>
      <c r="AP373" s="26"/>
      <c r="AQ373" s="25"/>
      <c r="AR373" s="25"/>
    </row>
    <row r="374" spans="32:44" ht="15.75" customHeight="1" x14ac:dyDescent="0.3">
      <c r="AF374" s="25"/>
      <c r="AG374" s="25"/>
      <c r="AH374" s="25"/>
      <c r="AI374" s="25"/>
      <c r="AJ374" s="26"/>
      <c r="AK374" s="25"/>
      <c r="AL374" s="25"/>
      <c r="AM374" s="25"/>
      <c r="AN374" s="25"/>
      <c r="AO374" s="25"/>
      <c r="AP374" s="26"/>
      <c r="AQ374" s="25"/>
      <c r="AR374" s="25"/>
    </row>
    <row r="375" spans="32:44" ht="15.75" customHeight="1" x14ac:dyDescent="0.3">
      <c r="AF375" s="25"/>
      <c r="AG375" s="25"/>
      <c r="AH375" s="25"/>
      <c r="AI375" s="25"/>
      <c r="AJ375" s="26"/>
      <c r="AK375" s="25"/>
      <c r="AL375" s="25"/>
      <c r="AM375" s="25"/>
      <c r="AN375" s="25"/>
      <c r="AO375" s="25"/>
      <c r="AP375" s="26"/>
      <c r="AQ375" s="25"/>
      <c r="AR375" s="25"/>
    </row>
    <row r="376" spans="32:44" ht="15.75" customHeight="1" x14ac:dyDescent="0.3">
      <c r="AF376" s="25"/>
      <c r="AG376" s="25"/>
      <c r="AH376" s="25"/>
      <c r="AI376" s="25"/>
      <c r="AJ376" s="26"/>
      <c r="AK376" s="25"/>
      <c r="AL376" s="25"/>
      <c r="AM376" s="25"/>
      <c r="AN376" s="25"/>
      <c r="AO376" s="25"/>
      <c r="AP376" s="26"/>
      <c r="AQ376" s="25"/>
      <c r="AR376" s="25"/>
    </row>
    <row r="377" spans="32:44" ht="15.75" customHeight="1" x14ac:dyDescent="0.3">
      <c r="AF377" s="25"/>
      <c r="AG377" s="25"/>
      <c r="AH377" s="25"/>
      <c r="AI377" s="25"/>
      <c r="AJ377" s="26"/>
      <c r="AK377" s="25"/>
      <c r="AL377" s="25"/>
      <c r="AM377" s="25"/>
      <c r="AN377" s="25"/>
      <c r="AO377" s="25"/>
      <c r="AP377" s="26"/>
      <c r="AQ377" s="25"/>
      <c r="AR377" s="25"/>
    </row>
    <row r="378" spans="32:44" ht="15.75" customHeight="1" x14ac:dyDescent="0.3">
      <c r="AF378" s="25"/>
      <c r="AG378" s="25"/>
      <c r="AH378" s="25"/>
      <c r="AI378" s="25"/>
      <c r="AJ378" s="26"/>
      <c r="AK378" s="25"/>
      <c r="AL378" s="25"/>
      <c r="AM378" s="25"/>
      <c r="AN378" s="25"/>
      <c r="AO378" s="25"/>
      <c r="AP378" s="26"/>
      <c r="AQ378" s="25"/>
      <c r="AR378" s="25"/>
    </row>
    <row r="379" spans="32:44" ht="15.75" customHeight="1" x14ac:dyDescent="0.3">
      <c r="AF379" s="25"/>
      <c r="AG379" s="25"/>
      <c r="AH379" s="25"/>
      <c r="AI379" s="25"/>
      <c r="AJ379" s="26"/>
      <c r="AK379" s="25"/>
      <c r="AL379" s="25"/>
      <c r="AM379" s="25"/>
      <c r="AN379" s="25"/>
      <c r="AO379" s="25"/>
      <c r="AP379" s="26"/>
      <c r="AQ379" s="25"/>
      <c r="AR379" s="25"/>
    </row>
    <row r="380" spans="32:44" ht="15.75" customHeight="1" x14ac:dyDescent="0.3">
      <c r="AF380" s="25"/>
      <c r="AG380" s="25"/>
      <c r="AH380" s="25"/>
      <c r="AI380" s="25"/>
      <c r="AJ380" s="26"/>
      <c r="AK380" s="25"/>
      <c r="AL380" s="25"/>
      <c r="AM380" s="25"/>
      <c r="AN380" s="25"/>
      <c r="AO380" s="25"/>
      <c r="AP380" s="26"/>
      <c r="AQ380" s="25"/>
      <c r="AR380" s="25"/>
    </row>
    <row r="381" spans="32:44" ht="15.75" customHeight="1" x14ac:dyDescent="0.3">
      <c r="AF381" s="25"/>
      <c r="AG381" s="25"/>
      <c r="AH381" s="25"/>
      <c r="AI381" s="25"/>
      <c r="AJ381" s="26"/>
      <c r="AK381" s="25"/>
      <c r="AL381" s="25"/>
      <c r="AM381" s="25"/>
      <c r="AN381" s="25"/>
      <c r="AO381" s="25"/>
      <c r="AP381" s="26"/>
      <c r="AQ381" s="25"/>
      <c r="AR381" s="25"/>
    </row>
    <row r="382" spans="32:44" ht="15.75" customHeight="1" x14ac:dyDescent="0.3">
      <c r="AF382" s="25"/>
      <c r="AG382" s="25"/>
      <c r="AH382" s="25"/>
      <c r="AI382" s="25"/>
      <c r="AJ382" s="26"/>
      <c r="AK382" s="25"/>
      <c r="AL382" s="25"/>
      <c r="AM382" s="25"/>
      <c r="AN382" s="25"/>
      <c r="AO382" s="25"/>
      <c r="AP382" s="26"/>
      <c r="AQ382" s="25"/>
      <c r="AR382" s="25"/>
    </row>
    <row r="383" spans="32:44" ht="15.75" customHeight="1" x14ac:dyDescent="0.3">
      <c r="AF383" s="25"/>
      <c r="AG383" s="25"/>
      <c r="AH383" s="25"/>
      <c r="AI383" s="25"/>
      <c r="AJ383" s="26"/>
      <c r="AK383" s="25"/>
      <c r="AL383" s="25"/>
      <c r="AM383" s="25"/>
      <c r="AN383" s="25"/>
      <c r="AO383" s="25"/>
      <c r="AP383" s="26"/>
      <c r="AQ383" s="25"/>
      <c r="AR383" s="25"/>
    </row>
    <row r="384" spans="32:44" ht="15.75" customHeight="1" x14ac:dyDescent="0.3">
      <c r="AF384" s="25"/>
      <c r="AG384" s="25"/>
      <c r="AH384" s="25"/>
      <c r="AI384" s="25"/>
      <c r="AJ384" s="26"/>
      <c r="AK384" s="25"/>
      <c r="AL384" s="25"/>
      <c r="AM384" s="25"/>
      <c r="AN384" s="25"/>
      <c r="AO384" s="25"/>
      <c r="AP384" s="26"/>
      <c r="AQ384" s="25"/>
      <c r="AR384" s="25"/>
    </row>
    <row r="385" spans="32:44" ht="15.75" customHeight="1" x14ac:dyDescent="0.3">
      <c r="AF385" s="25"/>
      <c r="AG385" s="25"/>
      <c r="AH385" s="25"/>
      <c r="AI385" s="25"/>
      <c r="AJ385" s="26"/>
      <c r="AK385" s="25"/>
      <c r="AL385" s="25"/>
      <c r="AM385" s="25"/>
      <c r="AN385" s="25"/>
      <c r="AO385" s="25"/>
      <c r="AP385" s="26"/>
      <c r="AQ385" s="25"/>
      <c r="AR385" s="25"/>
    </row>
    <row r="386" spans="32:44" ht="15.75" customHeight="1" x14ac:dyDescent="0.3">
      <c r="AF386" s="25"/>
      <c r="AG386" s="25"/>
      <c r="AH386" s="25"/>
      <c r="AI386" s="25"/>
      <c r="AJ386" s="26"/>
      <c r="AK386" s="25"/>
      <c r="AL386" s="25"/>
      <c r="AM386" s="25"/>
      <c r="AN386" s="25"/>
      <c r="AO386" s="25"/>
      <c r="AP386" s="26"/>
      <c r="AQ386" s="25"/>
      <c r="AR386" s="25"/>
    </row>
    <row r="387" spans="32:44" ht="15.75" customHeight="1" x14ac:dyDescent="0.3">
      <c r="AF387" s="25"/>
      <c r="AG387" s="25"/>
      <c r="AH387" s="25"/>
      <c r="AI387" s="25"/>
      <c r="AJ387" s="26"/>
      <c r="AK387" s="25"/>
      <c r="AL387" s="25"/>
      <c r="AM387" s="25"/>
      <c r="AN387" s="25"/>
      <c r="AO387" s="25"/>
      <c r="AP387" s="26"/>
      <c r="AQ387" s="25"/>
      <c r="AR387" s="25"/>
    </row>
    <row r="388" spans="32:44" ht="15.75" customHeight="1" x14ac:dyDescent="0.3">
      <c r="AF388" s="25"/>
      <c r="AG388" s="25"/>
      <c r="AH388" s="25"/>
      <c r="AI388" s="25"/>
      <c r="AJ388" s="26"/>
      <c r="AK388" s="25"/>
      <c r="AL388" s="25"/>
      <c r="AM388" s="25"/>
      <c r="AN388" s="25"/>
      <c r="AO388" s="25"/>
      <c r="AP388" s="26"/>
      <c r="AQ388" s="25"/>
      <c r="AR388" s="25"/>
    </row>
    <row r="389" spans="32:44" ht="15.75" customHeight="1" x14ac:dyDescent="0.3">
      <c r="AF389" s="25"/>
      <c r="AG389" s="25"/>
      <c r="AH389" s="25"/>
      <c r="AI389" s="25"/>
      <c r="AJ389" s="26"/>
      <c r="AK389" s="25"/>
      <c r="AL389" s="25"/>
      <c r="AM389" s="25"/>
      <c r="AN389" s="25"/>
      <c r="AO389" s="25"/>
      <c r="AP389" s="26"/>
      <c r="AQ389" s="25"/>
      <c r="AR389" s="25"/>
    </row>
    <row r="390" spans="32:44" ht="15.75" customHeight="1" x14ac:dyDescent="0.3">
      <c r="AF390" s="25"/>
      <c r="AG390" s="25"/>
      <c r="AH390" s="25"/>
      <c r="AI390" s="25"/>
      <c r="AJ390" s="26"/>
      <c r="AK390" s="25"/>
      <c r="AL390" s="25"/>
      <c r="AM390" s="25"/>
      <c r="AN390" s="25"/>
      <c r="AO390" s="25"/>
      <c r="AP390" s="26"/>
      <c r="AQ390" s="25"/>
      <c r="AR390" s="25"/>
    </row>
    <row r="391" spans="32:44" ht="15.75" customHeight="1" x14ac:dyDescent="0.3">
      <c r="AF391" s="25"/>
      <c r="AG391" s="25"/>
      <c r="AH391" s="25"/>
      <c r="AI391" s="25"/>
      <c r="AJ391" s="26"/>
      <c r="AK391" s="25"/>
      <c r="AL391" s="25"/>
      <c r="AM391" s="25"/>
      <c r="AN391" s="25"/>
      <c r="AO391" s="25"/>
      <c r="AP391" s="26"/>
      <c r="AQ391" s="25"/>
      <c r="AR391" s="25"/>
    </row>
    <row r="392" spans="32:44" ht="15.75" customHeight="1" x14ac:dyDescent="0.3">
      <c r="AF392" s="25"/>
      <c r="AG392" s="25"/>
      <c r="AH392" s="25"/>
      <c r="AI392" s="25"/>
      <c r="AJ392" s="26"/>
      <c r="AK392" s="25"/>
      <c r="AL392" s="25"/>
      <c r="AM392" s="25"/>
      <c r="AN392" s="25"/>
      <c r="AO392" s="25"/>
      <c r="AP392" s="26"/>
      <c r="AQ392" s="25"/>
      <c r="AR392" s="25"/>
    </row>
    <row r="393" spans="32:44" ht="15.75" customHeight="1" x14ac:dyDescent="0.3">
      <c r="AF393" s="25"/>
      <c r="AG393" s="25"/>
      <c r="AH393" s="25"/>
      <c r="AI393" s="25"/>
      <c r="AJ393" s="26"/>
      <c r="AK393" s="25"/>
      <c r="AL393" s="25"/>
      <c r="AM393" s="25"/>
      <c r="AN393" s="25"/>
      <c r="AO393" s="25"/>
      <c r="AP393" s="26"/>
      <c r="AQ393" s="25"/>
      <c r="AR393" s="25"/>
    </row>
    <row r="394" spans="32:44" ht="15.75" customHeight="1" x14ac:dyDescent="0.3">
      <c r="AF394" s="25"/>
      <c r="AG394" s="25"/>
      <c r="AH394" s="25"/>
      <c r="AI394" s="25"/>
      <c r="AJ394" s="26"/>
      <c r="AK394" s="25"/>
      <c r="AL394" s="25"/>
      <c r="AM394" s="25"/>
      <c r="AN394" s="25"/>
      <c r="AO394" s="25"/>
      <c r="AP394" s="26"/>
      <c r="AQ394" s="25"/>
      <c r="AR394" s="25"/>
    </row>
    <row r="395" spans="32:44" ht="15.75" customHeight="1" x14ac:dyDescent="0.3">
      <c r="AF395" s="25"/>
      <c r="AG395" s="25"/>
      <c r="AH395" s="25"/>
      <c r="AI395" s="25"/>
      <c r="AJ395" s="26"/>
      <c r="AK395" s="25"/>
      <c r="AL395" s="25"/>
      <c r="AM395" s="25"/>
      <c r="AN395" s="25"/>
      <c r="AO395" s="25"/>
      <c r="AP395" s="26"/>
      <c r="AQ395" s="25"/>
      <c r="AR395" s="25"/>
    </row>
    <row r="396" spans="32:44" ht="15.75" customHeight="1" x14ac:dyDescent="0.3">
      <c r="AF396" s="25"/>
      <c r="AG396" s="25"/>
      <c r="AH396" s="25"/>
      <c r="AI396" s="25"/>
      <c r="AJ396" s="26"/>
      <c r="AK396" s="25"/>
      <c r="AL396" s="25"/>
      <c r="AM396" s="25"/>
      <c r="AN396" s="25"/>
      <c r="AO396" s="25"/>
      <c r="AP396" s="26"/>
      <c r="AQ396" s="25"/>
      <c r="AR396" s="25"/>
    </row>
    <row r="397" spans="32:44" ht="15.75" customHeight="1" x14ac:dyDescent="0.3">
      <c r="AF397" s="25"/>
      <c r="AG397" s="25"/>
      <c r="AH397" s="25"/>
      <c r="AI397" s="25"/>
      <c r="AJ397" s="26"/>
      <c r="AK397" s="25"/>
      <c r="AL397" s="25"/>
      <c r="AM397" s="25"/>
      <c r="AN397" s="25"/>
      <c r="AO397" s="25"/>
      <c r="AP397" s="26"/>
      <c r="AQ397" s="25"/>
      <c r="AR397" s="25"/>
    </row>
    <row r="398" spans="32:44" ht="15.75" customHeight="1" x14ac:dyDescent="0.3">
      <c r="AF398" s="25"/>
      <c r="AG398" s="25"/>
      <c r="AH398" s="25"/>
      <c r="AI398" s="25"/>
      <c r="AJ398" s="26"/>
      <c r="AK398" s="25"/>
      <c r="AL398" s="25"/>
      <c r="AM398" s="25"/>
      <c r="AN398" s="25"/>
      <c r="AO398" s="25"/>
      <c r="AP398" s="26"/>
      <c r="AQ398" s="25"/>
      <c r="AR398" s="25"/>
    </row>
    <row r="399" spans="32:44" ht="15.75" customHeight="1" x14ac:dyDescent="0.3">
      <c r="AF399" s="25"/>
      <c r="AG399" s="25"/>
      <c r="AH399" s="25"/>
      <c r="AI399" s="25"/>
      <c r="AJ399" s="26"/>
      <c r="AK399" s="25"/>
      <c r="AL399" s="25"/>
      <c r="AM399" s="25"/>
      <c r="AN399" s="25"/>
      <c r="AO399" s="25"/>
      <c r="AP399" s="26"/>
      <c r="AQ399" s="25"/>
      <c r="AR399" s="25"/>
    </row>
    <row r="400" spans="32:44" ht="15.75" customHeight="1" x14ac:dyDescent="0.3">
      <c r="AF400" s="25"/>
      <c r="AG400" s="25"/>
      <c r="AH400" s="25"/>
      <c r="AI400" s="25"/>
      <c r="AJ400" s="26"/>
      <c r="AK400" s="25"/>
      <c r="AL400" s="25"/>
      <c r="AM400" s="25"/>
      <c r="AN400" s="25"/>
      <c r="AO400" s="25"/>
      <c r="AP400" s="26"/>
      <c r="AQ400" s="25"/>
      <c r="AR400" s="25"/>
    </row>
    <row r="401" spans="32:44" ht="15.75" customHeight="1" x14ac:dyDescent="0.3">
      <c r="AF401" s="25"/>
      <c r="AG401" s="25"/>
      <c r="AH401" s="25"/>
      <c r="AI401" s="25"/>
      <c r="AJ401" s="26"/>
      <c r="AK401" s="25"/>
      <c r="AL401" s="25"/>
      <c r="AM401" s="25"/>
      <c r="AN401" s="25"/>
      <c r="AO401" s="25"/>
      <c r="AP401" s="26"/>
      <c r="AQ401" s="25"/>
      <c r="AR401" s="25"/>
    </row>
    <row r="402" spans="32:44" ht="15.75" customHeight="1" x14ac:dyDescent="0.3">
      <c r="AF402" s="25"/>
      <c r="AG402" s="25"/>
      <c r="AH402" s="25"/>
      <c r="AI402" s="25"/>
      <c r="AJ402" s="26"/>
      <c r="AK402" s="25"/>
      <c r="AL402" s="25"/>
      <c r="AM402" s="25"/>
      <c r="AN402" s="25"/>
      <c r="AO402" s="25"/>
      <c r="AP402" s="26"/>
      <c r="AQ402" s="25"/>
      <c r="AR402" s="25"/>
    </row>
    <row r="403" spans="32:44" ht="15.75" customHeight="1" x14ac:dyDescent="0.3">
      <c r="AF403" s="25"/>
      <c r="AG403" s="25"/>
      <c r="AH403" s="25"/>
      <c r="AI403" s="25"/>
      <c r="AJ403" s="26"/>
      <c r="AK403" s="25"/>
      <c r="AL403" s="25"/>
      <c r="AM403" s="25"/>
      <c r="AN403" s="25"/>
      <c r="AO403" s="25"/>
      <c r="AP403" s="26"/>
      <c r="AQ403" s="25"/>
      <c r="AR403" s="25"/>
    </row>
    <row r="404" spans="32:44" ht="15.75" customHeight="1" x14ac:dyDescent="0.3">
      <c r="AF404" s="25"/>
      <c r="AG404" s="25"/>
      <c r="AH404" s="25"/>
      <c r="AI404" s="25"/>
      <c r="AJ404" s="26"/>
      <c r="AK404" s="25"/>
      <c r="AL404" s="25"/>
      <c r="AM404" s="25"/>
      <c r="AN404" s="25"/>
      <c r="AO404" s="25"/>
      <c r="AP404" s="26"/>
      <c r="AQ404" s="25"/>
      <c r="AR404" s="25"/>
    </row>
    <row r="405" spans="32:44" ht="15.75" customHeight="1" x14ac:dyDescent="0.3">
      <c r="AF405" s="25"/>
      <c r="AG405" s="25"/>
      <c r="AH405" s="25"/>
      <c r="AI405" s="25"/>
      <c r="AJ405" s="26"/>
      <c r="AK405" s="25"/>
      <c r="AL405" s="25"/>
      <c r="AM405" s="25"/>
      <c r="AN405" s="25"/>
      <c r="AO405" s="25"/>
      <c r="AP405" s="26"/>
      <c r="AQ405" s="25"/>
      <c r="AR405" s="25"/>
    </row>
    <row r="406" spans="32:44" ht="15.75" customHeight="1" x14ac:dyDescent="0.3">
      <c r="AF406" s="25"/>
      <c r="AG406" s="25"/>
      <c r="AH406" s="25"/>
      <c r="AI406" s="25"/>
      <c r="AJ406" s="26"/>
      <c r="AK406" s="25"/>
      <c r="AL406" s="25"/>
      <c r="AM406" s="25"/>
      <c r="AN406" s="25"/>
      <c r="AO406" s="25"/>
      <c r="AP406" s="26"/>
      <c r="AQ406" s="25"/>
      <c r="AR406" s="25"/>
    </row>
    <row r="407" spans="32:44" ht="15.75" customHeight="1" x14ac:dyDescent="0.3">
      <c r="AF407" s="25"/>
      <c r="AG407" s="25"/>
      <c r="AH407" s="25"/>
      <c r="AI407" s="25"/>
      <c r="AJ407" s="26"/>
      <c r="AK407" s="25"/>
      <c r="AL407" s="25"/>
      <c r="AM407" s="25"/>
      <c r="AN407" s="25"/>
      <c r="AO407" s="25"/>
      <c r="AP407" s="26"/>
      <c r="AQ407" s="25"/>
      <c r="AR407" s="25"/>
    </row>
    <row r="408" spans="32:44" ht="15.75" customHeight="1" x14ac:dyDescent="0.3">
      <c r="AF408" s="25"/>
      <c r="AG408" s="25"/>
      <c r="AH408" s="25"/>
      <c r="AI408" s="25"/>
      <c r="AJ408" s="26"/>
      <c r="AK408" s="25"/>
      <c r="AL408" s="25"/>
      <c r="AM408" s="25"/>
      <c r="AN408" s="25"/>
      <c r="AO408" s="25"/>
      <c r="AP408" s="26"/>
      <c r="AQ408" s="25"/>
      <c r="AR408" s="25"/>
    </row>
    <row r="409" spans="32:44" ht="15.75" customHeight="1" x14ac:dyDescent="0.3">
      <c r="AF409" s="25"/>
      <c r="AG409" s="25"/>
      <c r="AH409" s="25"/>
      <c r="AI409" s="25"/>
      <c r="AJ409" s="26"/>
      <c r="AK409" s="25"/>
      <c r="AL409" s="25"/>
      <c r="AM409" s="25"/>
      <c r="AN409" s="25"/>
      <c r="AO409" s="25"/>
      <c r="AP409" s="26"/>
      <c r="AQ409" s="25"/>
      <c r="AR409" s="25"/>
    </row>
    <row r="410" spans="32:44" ht="15.75" customHeight="1" x14ac:dyDescent="0.3">
      <c r="AF410" s="25"/>
      <c r="AG410" s="25"/>
      <c r="AH410" s="25"/>
      <c r="AI410" s="25"/>
      <c r="AJ410" s="26"/>
      <c r="AK410" s="25"/>
      <c r="AL410" s="25"/>
      <c r="AM410" s="25"/>
      <c r="AN410" s="25"/>
      <c r="AO410" s="25"/>
      <c r="AP410" s="26"/>
      <c r="AQ410" s="25"/>
      <c r="AR410" s="25"/>
    </row>
    <row r="411" spans="32:44" ht="15.75" customHeight="1" x14ac:dyDescent="0.3">
      <c r="AF411" s="25"/>
      <c r="AG411" s="25"/>
      <c r="AH411" s="25"/>
      <c r="AI411" s="25"/>
      <c r="AJ411" s="26"/>
      <c r="AK411" s="25"/>
      <c r="AL411" s="25"/>
      <c r="AM411" s="25"/>
      <c r="AN411" s="25"/>
      <c r="AO411" s="25"/>
      <c r="AP411" s="26"/>
      <c r="AQ411" s="25"/>
      <c r="AR411" s="25"/>
    </row>
    <row r="412" spans="32:44" ht="15.75" customHeight="1" x14ac:dyDescent="0.3">
      <c r="AF412" s="25"/>
      <c r="AG412" s="25"/>
      <c r="AH412" s="25"/>
      <c r="AI412" s="25"/>
      <c r="AJ412" s="26"/>
      <c r="AK412" s="25"/>
      <c r="AL412" s="25"/>
      <c r="AM412" s="25"/>
      <c r="AN412" s="25"/>
      <c r="AO412" s="25"/>
      <c r="AP412" s="26"/>
      <c r="AQ412" s="25"/>
      <c r="AR412" s="25"/>
    </row>
    <row r="413" spans="32:44" ht="15.75" customHeight="1" x14ac:dyDescent="0.3">
      <c r="AF413" s="25"/>
      <c r="AG413" s="25"/>
      <c r="AH413" s="25"/>
      <c r="AI413" s="25"/>
      <c r="AJ413" s="26"/>
      <c r="AK413" s="25"/>
      <c r="AL413" s="25"/>
      <c r="AM413" s="25"/>
      <c r="AN413" s="25"/>
      <c r="AO413" s="25"/>
      <c r="AP413" s="26"/>
      <c r="AQ413" s="25"/>
      <c r="AR413" s="25"/>
    </row>
    <row r="414" spans="32:44" ht="15.75" customHeight="1" x14ac:dyDescent="0.3">
      <c r="AF414" s="25"/>
      <c r="AG414" s="25"/>
      <c r="AH414" s="25"/>
      <c r="AI414" s="25"/>
      <c r="AJ414" s="26"/>
      <c r="AK414" s="25"/>
      <c r="AL414" s="25"/>
      <c r="AM414" s="25"/>
      <c r="AN414" s="25"/>
      <c r="AO414" s="25"/>
      <c r="AP414" s="26"/>
      <c r="AQ414" s="25"/>
      <c r="AR414" s="25"/>
    </row>
    <row r="415" spans="32:44" ht="15.75" customHeight="1" x14ac:dyDescent="0.3">
      <c r="AF415" s="25"/>
      <c r="AG415" s="25"/>
      <c r="AH415" s="25"/>
      <c r="AI415" s="25"/>
      <c r="AJ415" s="26"/>
      <c r="AK415" s="25"/>
      <c r="AL415" s="25"/>
      <c r="AM415" s="25"/>
      <c r="AN415" s="25"/>
      <c r="AO415" s="25"/>
      <c r="AP415" s="26"/>
      <c r="AQ415" s="25"/>
      <c r="AR415" s="25"/>
    </row>
    <row r="416" spans="32:44" ht="15.75" customHeight="1" x14ac:dyDescent="0.3">
      <c r="AF416" s="25"/>
      <c r="AG416" s="25"/>
      <c r="AH416" s="25"/>
      <c r="AI416" s="25"/>
      <c r="AJ416" s="26"/>
      <c r="AK416" s="25"/>
      <c r="AL416" s="25"/>
      <c r="AM416" s="25"/>
      <c r="AN416" s="25"/>
      <c r="AO416" s="25"/>
      <c r="AP416" s="26"/>
      <c r="AQ416" s="25"/>
      <c r="AR416" s="25"/>
    </row>
    <row r="417" spans="32:44" ht="15.75" customHeight="1" x14ac:dyDescent="0.3">
      <c r="AF417" s="25"/>
      <c r="AG417" s="25"/>
      <c r="AH417" s="25"/>
      <c r="AI417" s="25"/>
      <c r="AJ417" s="26"/>
      <c r="AK417" s="25"/>
      <c r="AL417" s="25"/>
      <c r="AM417" s="25"/>
      <c r="AN417" s="25"/>
      <c r="AO417" s="25"/>
      <c r="AP417" s="26"/>
      <c r="AQ417" s="25"/>
      <c r="AR417" s="25"/>
    </row>
    <row r="418" spans="32:44" ht="15.75" customHeight="1" x14ac:dyDescent="0.3">
      <c r="AF418" s="25"/>
      <c r="AG418" s="25"/>
      <c r="AH418" s="25"/>
      <c r="AI418" s="25"/>
      <c r="AJ418" s="26"/>
      <c r="AK418" s="25"/>
      <c r="AL418" s="25"/>
      <c r="AM418" s="25"/>
      <c r="AN418" s="25"/>
      <c r="AO418" s="25"/>
      <c r="AP418" s="26"/>
      <c r="AQ418" s="25"/>
      <c r="AR418" s="25"/>
    </row>
    <row r="419" spans="32:44" ht="15.75" customHeight="1" x14ac:dyDescent="0.3">
      <c r="AF419" s="25"/>
      <c r="AG419" s="25"/>
      <c r="AH419" s="25"/>
      <c r="AI419" s="25"/>
      <c r="AJ419" s="26"/>
      <c r="AK419" s="25"/>
      <c r="AL419" s="25"/>
      <c r="AM419" s="25"/>
      <c r="AN419" s="25"/>
      <c r="AO419" s="25"/>
      <c r="AP419" s="26"/>
      <c r="AQ419" s="25"/>
      <c r="AR419" s="25"/>
    </row>
    <row r="420" spans="32:44" ht="15.75" customHeight="1" x14ac:dyDescent="0.3">
      <c r="AF420" s="25"/>
      <c r="AG420" s="25"/>
      <c r="AH420" s="25"/>
      <c r="AI420" s="25"/>
      <c r="AJ420" s="26"/>
      <c r="AK420" s="25"/>
      <c r="AL420" s="25"/>
      <c r="AM420" s="25"/>
      <c r="AN420" s="25"/>
      <c r="AO420" s="25"/>
      <c r="AP420" s="26"/>
      <c r="AQ420" s="25"/>
      <c r="AR420" s="25"/>
    </row>
    <row r="421" spans="32:44" ht="15.75" customHeight="1" x14ac:dyDescent="0.3">
      <c r="AF421" s="25"/>
      <c r="AG421" s="25"/>
      <c r="AH421" s="25"/>
      <c r="AI421" s="25"/>
      <c r="AJ421" s="26"/>
      <c r="AK421" s="25"/>
      <c r="AL421" s="25"/>
      <c r="AM421" s="25"/>
      <c r="AN421" s="25"/>
      <c r="AO421" s="25"/>
      <c r="AP421" s="26"/>
      <c r="AQ421" s="25"/>
      <c r="AR421" s="25"/>
    </row>
    <row r="422" spans="32:44" ht="15.75" customHeight="1" x14ac:dyDescent="0.3">
      <c r="AF422" s="25"/>
      <c r="AG422" s="25"/>
      <c r="AH422" s="25"/>
      <c r="AI422" s="25"/>
      <c r="AJ422" s="26"/>
      <c r="AK422" s="25"/>
      <c r="AL422" s="25"/>
      <c r="AM422" s="25"/>
      <c r="AN422" s="25"/>
      <c r="AO422" s="25"/>
      <c r="AP422" s="26"/>
      <c r="AQ422" s="25"/>
      <c r="AR422" s="25"/>
    </row>
    <row r="423" spans="32:44" ht="15.75" customHeight="1" x14ac:dyDescent="0.3">
      <c r="AF423" s="25"/>
      <c r="AG423" s="25"/>
      <c r="AH423" s="25"/>
      <c r="AI423" s="25"/>
      <c r="AJ423" s="26"/>
      <c r="AK423" s="25"/>
      <c r="AL423" s="25"/>
      <c r="AM423" s="25"/>
      <c r="AN423" s="25"/>
      <c r="AO423" s="25"/>
      <c r="AP423" s="26"/>
      <c r="AQ423" s="25"/>
      <c r="AR423" s="25"/>
    </row>
    <row r="424" spans="32:44" ht="15.75" customHeight="1" x14ac:dyDescent="0.3">
      <c r="AF424" s="25"/>
      <c r="AG424" s="25"/>
      <c r="AH424" s="25"/>
      <c r="AI424" s="25"/>
      <c r="AJ424" s="26"/>
      <c r="AK424" s="25"/>
      <c r="AL424" s="25"/>
      <c r="AM424" s="25"/>
      <c r="AN424" s="25"/>
      <c r="AO424" s="25"/>
      <c r="AP424" s="26"/>
      <c r="AQ424" s="25"/>
      <c r="AR424" s="25"/>
    </row>
    <row r="425" spans="32:44" ht="15.75" customHeight="1" x14ac:dyDescent="0.3">
      <c r="AF425" s="25"/>
      <c r="AG425" s="25"/>
      <c r="AH425" s="25"/>
      <c r="AI425" s="25"/>
      <c r="AJ425" s="26"/>
      <c r="AK425" s="25"/>
      <c r="AL425" s="25"/>
      <c r="AM425" s="25"/>
      <c r="AN425" s="25"/>
      <c r="AO425" s="25"/>
      <c r="AP425" s="26"/>
      <c r="AQ425" s="25"/>
      <c r="AR425" s="25"/>
    </row>
    <row r="426" spans="32:44" ht="15.75" customHeight="1" x14ac:dyDescent="0.3">
      <c r="AF426" s="25"/>
      <c r="AG426" s="25"/>
      <c r="AH426" s="25"/>
      <c r="AI426" s="25"/>
      <c r="AJ426" s="26"/>
      <c r="AK426" s="25"/>
      <c r="AL426" s="25"/>
      <c r="AM426" s="25"/>
      <c r="AN426" s="25"/>
      <c r="AO426" s="25"/>
      <c r="AP426" s="26"/>
      <c r="AQ426" s="25"/>
      <c r="AR426" s="25"/>
    </row>
    <row r="427" spans="32:44" ht="15.75" customHeight="1" x14ac:dyDescent="0.3">
      <c r="AF427" s="25"/>
      <c r="AG427" s="25"/>
      <c r="AH427" s="25"/>
      <c r="AI427" s="25"/>
      <c r="AJ427" s="26"/>
      <c r="AK427" s="25"/>
      <c r="AL427" s="25"/>
      <c r="AM427" s="25"/>
      <c r="AN427" s="25"/>
      <c r="AO427" s="25"/>
      <c r="AP427" s="26"/>
      <c r="AQ427" s="25"/>
      <c r="AR427" s="25"/>
    </row>
    <row r="428" spans="32:44" ht="15.75" customHeight="1" x14ac:dyDescent="0.3">
      <c r="AF428" s="25"/>
      <c r="AG428" s="25"/>
      <c r="AH428" s="25"/>
      <c r="AI428" s="25"/>
      <c r="AJ428" s="26"/>
      <c r="AK428" s="25"/>
      <c r="AL428" s="25"/>
      <c r="AM428" s="25"/>
      <c r="AN428" s="25"/>
      <c r="AO428" s="25"/>
      <c r="AP428" s="26"/>
      <c r="AQ428" s="25"/>
      <c r="AR428" s="25"/>
    </row>
    <row r="429" spans="32:44" ht="15.75" customHeight="1" x14ac:dyDescent="0.3">
      <c r="AF429" s="25"/>
      <c r="AG429" s="25"/>
      <c r="AH429" s="25"/>
      <c r="AI429" s="25"/>
      <c r="AJ429" s="26"/>
      <c r="AK429" s="25"/>
      <c r="AL429" s="25"/>
      <c r="AM429" s="25"/>
      <c r="AN429" s="25"/>
      <c r="AO429" s="25"/>
      <c r="AP429" s="26"/>
      <c r="AQ429" s="25"/>
      <c r="AR429" s="25"/>
    </row>
    <row r="430" spans="32:44" ht="15.75" customHeight="1" x14ac:dyDescent="0.3">
      <c r="AF430" s="25"/>
      <c r="AG430" s="25"/>
      <c r="AH430" s="25"/>
      <c r="AI430" s="25"/>
      <c r="AJ430" s="26"/>
      <c r="AK430" s="25"/>
      <c r="AL430" s="25"/>
      <c r="AM430" s="25"/>
      <c r="AN430" s="25"/>
      <c r="AO430" s="25"/>
      <c r="AP430" s="26"/>
      <c r="AQ430" s="25"/>
      <c r="AR430" s="25"/>
    </row>
    <row r="431" spans="32:44" ht="15.75" customHeight="1" x14ac:dyDescent="0.3">
      <c r="AF431" s="25"/>
      <c r="AG431" s="25"/>
      <c r="AH431" s="25"/>
      <c r="AI431" s="25"/>
      <c r="AJ431" s="26"/>
      <c r="AK431" s="25"/>
      <c r="AL431" s="25"/>
      <c r="AM431" s="25"/>
      <c r="AN431" s="25"/>
      <c r="AO431" s="25"/>
      <c r="AP431" s="26"/>
      <c r="AQ431" s="25"/>
      <c r="AR431" s="25"/>
    </row>
    <row r="432" spans="32:44" ht="15.75" customHeight="1" x14ac:dyDescent="0.3">
      <c r="AF432" s="25"/>
      <c r="AG432" s="25"/>
      <c r="AH432" s="25"/>
      <c r="AI432" s="25"/>
      <c r="AJ432" s="26"/>
      <c r="AK432" s="25"/>
      <c r="AL432" s="25"/>
      <c r="AM432" s="25"/>
      <c r="AN432" s="25"/>
      <c r="AO432" s="25"/>
      <c r="AP432" s="26"/>
      <c r="AQ432" s="25"/>
      <c r="AR432" s="25"/>
    </row>
    <row r="433" spans="32:44" ht="15.75" customHeight="1" x14ac:dyDescent="0.3">
      <c r="AF433" s="25"/>
      <c r="AG433" s="25"/>
      <c r="AH433" s="25"/>
      <c r="AI433" s="25"/>
      <c r="AJ433" s="26"/>
      <c r="AK433" s="25"/>
      <c r="AL433" s="25"/>
      <c r="AM433" s="25"/>
      <c r="AN433" s="25"/>
      <c r="AO433" s="25"/>
      <c r="AP433" s="26"/>
      <c r="AQ433" s="25"/>
      <c r="AR433" s="25"/>
    </row>
    <row r="434" spans="32:44" ht="15.75" customHeight="1" x14ac:dyDescent="0.3">
      <c r="AF434" s="25"/>
      <c r="AG434" s="25"/>
      <c r="AH434" s="25"/>
      <c r="AI434" s="25"/>
      <c r="AJ434" s="26"/>
      <c r="AK434" s="25"/>
      <c r="AL434" s="25"/>
      <c r="AM434" s="25"/>
      <c r="AN434" s="25"/>
      <c r="AO434" s="25"/>
      <c r="AP434" s="26"/>
      <c r="AQ434" s="25"/>
      <c r="AR434" s="25"/>
    </row>
    <row r="435" spans="32:44" ht="15.75" customHeight="1" x14ac:dyDescent="0.3">
      <c r="AF435" s="25"/>
      <c r="AG435" s="25"/>
      <c r="AH435" s="25"/>
      <c r="AI435" s="25"/>
      <c r="AJ435" s="26"/>
      <c r="AK435" s="25"/>
      <c r="AL435" s="25"/>
      <c r="AM435" s="25"/>
      <c r="AN435" s="25"/>
      <c r="AO435" s="25"/>
      <c r="AP435" s="26"/>
      <c r="AQ435" s="25"/>
      <c r="AR435" s="25"/>
    </row>
    <row r="436" spans="32:44" ht="15.75" customHeight="1" x14ac:dyDescent="0.3">
      <c r="AF436" s="25"/>
      <c r="AG436" s="25"/>
      <c r="AH436" s="25"/>
      <c r="AI436" s="25"/>
      <c r="AJ436" s="26"/>
      <c r="AK436" s="25"/>
      <c r="AL436" s="25"/>
      <c r="AM436" s="25"/>
      <c r="AN436" s="25"/>
      <c r="AO436" s="25"/>
      <c r="AP436" s="26"/>
      <c r="AQ436" s="25"/>
      <c r="AR436" s="25"/>
    </row>
    <row r="437" spans="32:44" ht="15.75" customHeight="1" x14ac:dyDescent="0.3">
      <c r="AF437" s="25"/>
      <c r="AG437" s="25"/>
      <c r="AH437" s="25"/>
      <c r="AI437" s="25"/>
      <c r="AJ437" s="26"/>
      <c r="AK437" s="25"/>
      <c r="AL437" s="25"/>
      <c r="AM437" s="25"/>
      <c r="AN437" s="25"/>
      <c r="AO437" s="25"/>
      <c r="AP437" s="26"/>
      <c r="AQ437" s="25"/>
      <c r="AR437" s="25"/>
    </row>
    <row r="438" spans="32:44" ht="15.75" customHeight="1" x14ac:dyDescent="0.3">
      <c r="AF438" s="25"/>
      <c r="AG438" s="25"/>
      <c r="AH438" s="25"/>
      <c r="AI438" s="25"/>
      <c r="AJ438" s="26"/>
      <c r="AK438" s="25"/>
      <c r="AL438" s="25"/>
      <c r="AM438" s="25"/>
      <c r="AN438" s="25"/>
      <c r="AO438" s="25"/>
      <c r="AP438" s="26"/>
      <c r="AQ438" s="25"/>
      <c r="AR438" s="25"/>
    </row>
    <row r="439" spans="32:44" ht="15.75" customHeight="1" x14ac:dyDescent="0.3">
      <c r="AF439" s="25"/>
      <c r="AG439" s="25"/>
      <c r="AH439" s="25"/>
      <c r="AI439" s="25"/>
      <c r="AJ439" s="26"/>
      <c r="AK439" s="25"/>
      <c r="AL439" s="25"/>
      <c r="AM439" s="25"/>
      <c r="AN439" s="25"/>
      <c r="AO439" s="25"/>
      <c r="AP439" s="26"/>
      <c r="AQ439" s="25"/>
      <c r="AR439" s="25"/>
    </row>
    <row r="440" spans="32:44" ht="15.75" customHeight="1" x14ac:dyDescent="0.3">
      <c r="AF440" s="25"/>
      <c r="AG440" s="25"/>
      <c r="AH440" s="25"/>
      <c r="AI440" s="25"/>
      <c r="AJ440" s="26"/>
      <c r="AK440" s="25"/>
      <c r="AL440" s="25"/>
      <c r="AM440" s="25"/>
      <c r="AN440" s="25"/>
      <c r="AO440" s="25"/>
      <c r="AP440" s="26"/>
      <c r="AQ440" s="25"/>
      <c r="AR440" s="25"/>
    </row>
    <row r="441" spans="32:44" ht="15.75" customHeight="1" x14ac:dyDescent="0.3">
      <c r="AF441" s="25"/>
      <c r="AG441" s="25"/>
      <c r="AH441" s="25"/>
      <c r="AI441" s="25"/>
      <c r="AJ441" s="26"/>
      <c r="AK441" s="25"/>
      <c r="AL441" s="25"/>
      <c r="AM441" s="25"/>
      <c r="AN441" s="25"/>
      <c r="AO441" s="25"/>
      <c r="AP441" s="26"/>
      <c r="AQ441" s="25"/>
      <c r="AR441" s="25"/>
    </row>
    <row r="442" spans="32:44" ht="15.75" customHeight="1" x14ac:dyDescent="0.3">
      <c r="AF442" s="25"/>
      <c r="AG442" s="25"/>
      <c r="AH442" s="25"/>
      <c r="AI442" s="25"/>
      <c r="AJ442" s="26"/>
      <c r="AK442" s="25"/>
      <c r="AL442" s="25"/>
      <c r="AM442" s="25"/>
      <c r="AN442" s="25"/>
      <c r="AO442" s="25"/>
      <c r="AP442" s="26"/>
      <c r="AQ442" s="25"/>
      <c r="AR442" s="25"/>
    </row>
    <row r="443" spans="32:44" ht="15.75" customHeight="1" x14ac:dyDescent="0.3">
      <c r="AF443" s="25"/>
      <c r="AG443" s="25"/>
      <c r="AH443" s="25"/>
      <c r="AI443" s="25"/>
      <c r="AJ443" s="26"/>
      <c r="AK443" s="25"/>
      <c r="AL443" s="25"/>
      <c r="AM443" s="25"/>
      <c r="AN443" s="25"/>
      <c r="AO443" s="25"/>
      <c r="AP443" s="26"/>
      <c r="AQ443" s="25"/>
      <c r="AR443" s="25"/>
    </row>
    <row r="444" spans="32:44" ht="15.75" customHeight="1" x14ac:dyDescent="0.3">
      <c r="AF444" s="25"/>
      <c r="AG444" s="25"/>
      <c r="AH444" s="25"/>
      <c r="AI444" s="25"/>
      <c r="AJ444" s="26"/>
      <c r="AK444" s="25"/>
      <c r="AL444" s="25"/>
      <c r="AM444" s="25"/>
      <c r="AN444" s="25"/>
      <c r="AO444" s="25"/>
      <c r="AP444" s="26"/>
      <c r="AQ444" s="25"/>
      <c r="AR444" s="25"/>
    </row>
    <row r="445" spans="32:44" ht="15.75" customHeight="1" x14ac:dyDescent="0.3">
      <c r="AF445" s="25"/>
      <c r="AG445" s="25"/>
      <c r="AH445" s="25"/>
      <c r="AI445" s="25"/>
      <c r="AJ445" s="26"/>
      <c r="AK445" s="25"/>
      <c r="AL445" s="25"/>
      <c r="AM445" s="25"/>
      <c r="AN445" s="25"/>
      <c r="AO445" s="25"/>
      <c r="AP445" s="26"/>
      <c r="AQ445" s="25"/>
      <c r="AR445" s="25"/>
    </row>
    <row r="446" spans="32:44" ht="15.75" customHeight="1" x14ac:dyDescent="0.3">
      <c r="AF446" s="25"/>
      <c r="AG446" s="25"/>
      <c r="AH446" s="25"/>
      <c r="AI446" s="25"/>
      <c r="AJ446" s="26"/>
      <c r="AK446" s="25"/>
      <c r="AL446" s="25"/>
      <c r="AM446" s="25"/>
      <c r="AN446" s="25"/>
      <c r="AO446" s="25"/>
      <c r="AP446" s="26"/>
      <c r="AQ446" s="25"/>
      <c r="AR446" s="25"/>
    </row>
    <row r="447" spans="32:44" ht="15.75" customHeight="1" x14ac:dyDescent="0.3">
      <c r="AF447" s="25"/>
      <c r="AG447" s="25"/>
      <c r="AH447" s="25"/>
      <c r="AI447" s="25"/>
      <c r="AJ447" s="26"/>
      <c r="AK447" s="25"/>
      <c r="AL447" s="25"/>
      <c r="AM447" s="25"/>
      <c r="AN447" s="25"/>
      <c r="AO447" s="25"/>
      <c r="AP447" s="26"/>
      <c r="AQ447" s="25"/>
      <c r="AR447" s="25"/>
    </row>
    <row r="448" spans="32:44" ht="15.75" customHeight="1" x14ac:dyDescent="0.3">
      <c r="AF448" s="25"/>
      <c r="AG448" s="25"/>
      <c r="AH448" s="25"/>
      <c r="AI448" s="25"/>
      <c r="AJ448" s="26"/>
      <c r="AK448" s="25"/>
      <c r="AL448" s="25"/>
      <c r="AM448" s="25"/>
      <c r="AN448" s="25"/>
      <c r="AO448" s="25"/>
      <c r="AP448" s="26"/>
      <c r="AQ448" s="25"/>
      <c r="AR448" s="25"/>
    </row>
    <row r="449" spans="32:44" ht="15.75" customHeight="1" x14ac:dyDescent="0.3">
      <c r="AF449" s="25"/>
      <c r="AG449" s="25"/>
      <c r="AH449" s="25"/>
      <c r="AI449" s="25"/>
      <c r="AJ449" s="26"/>
      <c r="AK449" s="25"/>
      <c r="AL449" s="25"/>
      <c r="AM449" s="25"/>
      <c r="AN449" s="25"/>
      <c r="AO449" s="25"/>
      <c r="AP449" s="26"/>
      <c r="AQ449" s="25"/>
      <c r="AR449" s="25"/>
    </row>
    <row r="450" spans="32:44" ht="15.75" customHeight="1" x14ac:dyDescent="0.3">
      <c r="AF450" s="25"/>
      <c r="AG450" s="25"/>
      <c r="AH450" s="25"/>
      <c r="AI450" s="25"/>
      <c r="AJ450" s="26"/>
      <c r="AK450" s="25"/>
      <c r="AL450" s="25"/>
      <c r="AM450" s="25"/>
      <c r="AN450" s="25"/>
      <c r="AO450" s="25"/>
      <c r="AP450" s="26"/>
      <c r="AQ450" s="25"/>
      <c r="AR450" s="25"/>
    </row>
    <row r="451" spans="32:44" ht="15.75" customHeight="1" x14ac:dyDescent="0.3">
      <c r="AF451" s="25"/>
      <c r="AG451" s="25"/>
      <c r="AH451" s="25"/>
      <c r="AI451" s="25"/>
      <c r="AJ451" s="26"/>
      <c r="AK451" s="25"/>
      <c r="AL451" s="25"/>
      <c r="AM451" s="25"/>
      <c r="AN451" s="25"/>
      <c r="AO451" s="25"/>
      <c r="AP451" s="26"/>
      <c r="AQ451" s="25"/>
      <c r="AR451" s="25"/>
    </row>
    <row r="452" spans="32:44" ht="15.75" customHeight="1" x14ac:dyDescent="0.3">
      <c r="AF452" s="25"/>
      <c r="AG452" s="25"/>
      <c r="AH452" s="25"/>
      <c r="AI452" s="25"/>
      <c r="AJ452" s="26"/>
      <c r="AK452" s="25"/>
      <c r="AL452" s="25"/>
      <c r="AM452" s="25"/>
      <c r="AN452" s="25"/>
      <c r="AO452" s="25"/>
      <c r="AP452" s="26"/>
      <c r="AQ452" s="25"/>
      <c r="AR452" s="25"/>
    </row>
    <row r="453" spans="32:44" ht="15.75" customHeight="1" x14ac:dyDescent="0.3">
      <c r="AF453" s="25"/>
      <c r="AG453" s="25"/>
      <c r="AH453" s="25"/>
      <c r="AI453" s="25"/>
      <c r="AJ453" s="26"/>
      <c r="AK453" s="25"/>
      <c r="AL453" s="25"/>
      <c r="AM453" s="25"/>
      <c r="AN453" s="25"/>
      <c r="AO453" s="25"/>
      <c r="AP453" s="26"/>
      <c r="AQ453" s="25"/>
      <c r="AR453" s="25"/>
    </row>
    <row r="454" spans="32:44" ht="15.75" customHeight="1" x14ac:dyDescent="0.3">
      <c r="AF454" s="25"/>
      <c r="AG454" s="25"/>
      <c r="AH454" s="25"/>
      <c r="AI454" s="25"/>
      <c r="AJ454" s="26"/>
      <c r="AK454" s="25"/>
      <c r="AL454" s="25"/>
      <c r="AM454" s="25"/>
      <c r="AN454" s="25"/>
      <c r="AO454" s="25"/>
      <c r="AP454" s="26"/>
      <c r="AQ454" s="25"/>
      <c r="AR454" s="25"/>
    </row>
    <row r="455" spans="32:44" ht="15.75" customHeight="1" x14ac:dyDescent="0.3">
      <c r="AF455" s="25"/>
      <c r="AG455" s="25"/>
      <c r="AH455" s="25"/>
      <c r="AI455" s="25"/>
      <c r="AJ455" s="26"/>
      <c r="AK455" s="25"/>
      <c r="AL455" s="25"/>
      <c r="AM455" s="25"/>
      <c r="AN455" s="25"/>
      <c r="AO455" s="25"/>
      <c r="AP455" s="26"/>
      <c r="AQ455" s="25"/>
      <c r="AR455" s="25"/>
    </row>
    <row r="456" spans="32:44" ht="15.75" customHeight="1" x14ac:dyDescent="0.3">
      <c r="AF456" s="25"/>
      <c r="AG456" s="25"/>
      <c r="AH456" s="25"/>
      <c r="AI456" s="25"/>
      <c r="AJ456" s="26"/>
      <c r="AK456" s="25"/>
      <c r="AL456" s="25"/>
      <c r="AM456" s="25"/>
      <c r="AN456" s="25"/>
      <c r="AO456" s="25"/>
      <c r="AP456" s="26"/>
      <c r="AQ456" s="25"/>
      <c r="AR456" s="25"/>
    </row>
    <row r="457" spans="32:44" ht="15.75" customHeight="1" x14ac:dyDescent="0.3">
      <c r="AF457" s="25"/>
      <c r="AG457" s="25"/>
      <c r="AH457" s="25"/>
      <c r="AI457" s="25"/>
      <c r="AJ457" s="26"/>
      <c r="AK457" s="25"/>
      <c r="AL457" s="25"/>
      <c r="AM457" s="25"/>
      <c r="AN457" s="25"/>
      <c r="AO457" s="25"/>
      <c r="AP457" s="26"/>
      <c r="AQ457" s="25"/>
      <c r="AR457" s="25"/>
    </row>
    <row r="458" spans="32:44" ht="15.75" customHeight="1" x14ac:dyDescent="0.3">
      <c r="AF458" s="25"/>
      <c r="AG458" s="25"/>
      <c r="AH458" s="25"/>
      <c r="AI458" s="25"/>
      <c r="AJ458" s="26"/>
      <c r="AK458" s="25"/>
      <c r="AL458" s="25"/>
      <c r="AM458" s="25"/>
      <c r="AN458" s="25"/>
      <c r="AO458" s="25"/>
      <c r="AP458" s="26"/>
      <c r="AQ458" s="25"/>
      <c r="AR458" s="25"/>
    </row>
    <row r="459" spans="32:44" ht="15.75" customHeight="1" x14ac:dyDescent="0.3">
      <c r="AF459" s="25"/>
      <c r="AG459" s="25"/>
      <c r="AH459" s="25"/>
      <c r="AI459" s="25"/>
      <c r="AJ459" s="26"/>
      <c r="AK459" s="25"/>
      <c r="AL459" s="25"/>
      <c r="AM459" s="25"/>
      <c r="AN459" s="25"/>
      <c r="AO459" s="25"/>
      <c r="AP459" s="26"/>
      <c r="AQ459" s="25"/>
      <c r="AR459" s="25"/>
    </row>
    <row r="460" spans="32:44" ht="15.75" customHeight="1" x14ac:dyDescent="0.3">
      <c r="AF460" s="25"/>
      <c r="AG460" s="25"/>
      <c r="AH460" s="25"/>
      <c r="AI460" s="25"/>
      <c r="AJ460" s="26"/>
      <c r="AK460" s="25"/>
      <c r="AL460" s="25"/>
      <c r="AM460" s="25"/>
      <c r="AN460" s="25"/>
      <c r="AO460" s="25"/>
      <c r="AP460" s="26"/>
      <c r="AQ460" s="25"/>
      <c r="AR460" s="25"/>
    </row>
    <row r="461" spans="32:44" ht="15.75" customHeight="1" x14ac:dyDescent="0.3">
      <c r="AF461" s="25"/>
      <c r="AG461" s="25"/>
      <c r="AH461" s="25"/>
      <c r="AI461" s="25"/>
      <c r="AJ461" s="26"/>
      <c r="AK461" s="25"/>
      <c r="AL461" s="25"/>
      <c r="AM461" s="25"/>
      <c r="AN461" s="25"/>
      <c r="AO461" s="25"/>
      <c r="AP461" s="26"/>
      <c r="AQ461" s="25"/>
      <c r="AR461" s="25"/>
    </row>
    <row r="462" spans="32:44" ht="15.75" customHeight="1" x14ac:dyDescent="0.3">
      <c r="AF462" s="25"/>
      <c r="AG462" s="25"/>
      <c r="AH462" s="25"/>
      <c r="AI462" s="25"/>
      <c r="AJ462" s="26"/>
      <c r="AK462" s="25"/>
      <c r="AL462" s="25"/>
      <c r="AM462" s="25"/>
      <c r="AN462" s="25"/>
      <c r="AO462" s="25"/>
      <c r="AP462" s="26"/>
      <c r="AQ462" s="25"/>
      <c r="AR462" s="25"/>
    </row>
    <row r="463" spans="32:44" ht="15.75" customHeight="1" x14ac:dyDescent="0.3">
      <c r="AF463" s="25"/>
      <c r="AG463" s="25"/>
      <c r="AH463" s="25"/>
      <c r="AI463" s="25"/>
      <c r="AJ463" s="26"/>
      <c r="AK463" s="25"/>
      <c r="AL463" s="25"/>
      <c r="AM463" s="25"/>
      <c r="AN463" s="25"/>
      <c r="AO463" s="25"/>
      <c r="AP463" s="26"/>
      <c r="AQ463" s="25"/>
      <c r="AR463" s="25"/>
    </row>
    <row r="464" spans="32:44" ht="15.75" customHeight="1" x14ac:dyDescent="0.3">
      <c r="AF464" s="25"/>
      <c r="AG464" s="25"/>
      <c r="AH464" s="25"/>
      <c r="AI464" s="25"/>
      <c r="AJ464" s="26"/>
      <c r="AK464" s="25"/>
      <c r="AL464" s="25"/>
      <c r="AM464" s="25"/>
      <c r="AN464" s="25"/>
      <c r="AO464" s="25"/>
      <c r="AP464" s="26"/>
      <c r="AQ464" s="25"/>
      <c r="AR464" s="25"/>
    </row>
    <row r="465" spans="32:44" ht="15.75" customHeight="1" x14ac:dyDescent="0.3">
      <c r="AF465" s="25"/>
      <c r="AG465" s="25"/>
      <c r="AH465" s="25"/>
      <c r="AI465" s="25"/>
      <c r="AJ465" s="26"/>
      <c r="AK465" s="25"/>
      <c r="AL465" s="25"/>
      <c r="AM465" s="25"/>
      <c r="AN465" s="25"/>
      <c r="AO465" s="25"/>
      <c r="AP465" s="26"/>
      <c r="AQ465" s="25"/>
      <c r="AR465" s="25"/>
    </row>
    <row r="466" spans="32:44" ht="15.75" customHeight="1" x14ac:dyDescent="0.3">
      <c r="AF466" s="25"/>
      <c r="AG466" s="25"/>
      <c r="AH466" s="25"/>
      <c r="AI466" s="25"/>
      <c r="AJ466" s="26"/>
      <c r="AK466" s="25"/>
      <c r="AL466" s="25"/>
      <c r="AM466" s="25"/>
      <c r="AN466" s="25"/>
      <c r="AO466" s="25"/>
      <c r="AP466" s="26"/>
      <c r="AQ466" s="25"/>
      <c r="AR466" s="25"/>
    </row>
    <row r="467" spans="32:44" ht="15.75" customHeight="1" x14ac:dyDescent="0.3">
      <c r="AF467" s="25"/>
      <c r="AG467" s="25"/>
      <c r="AH467" s="25"/>
      <c r="AI467" s="25"/>
      <c r="AJ467" s="26"/>
      <c r="AK467" s="25"/>
      <c r="AL467" s="25"/>
      <c r="AM467" s="25"/>
      <c r="AN467" s="25"/>
      <c r="AO467" s="25"/>
      <c r="AP467" s="26"/>
      <c r="AQ467" s="25"/>
      <c r="AR467" s="25"/>
    </row>
    <row r="468" spans="32:44" ht="15.75" customHeight="1" x14ac:dyDescent="0.3">
      <c r="AF468" s="25"/>
      <c r="AG468" s="25"/>
      <c r="AH468" s="25"/>
      <c r="AI468" s="25"/>
      <c r="AJ468" s="26"/>
      <c r="AK468" s="25"/>
      <c r="AL468" s="25"/>
      <c r="AM468" s="25"/>
      <c r="AN468" s="25"/>
      <c r="AO468" s="25"/>
      <c r="AP468" s="26"/>
      <c r="AQ468" s="25"/>
      <c r="AR468" s="25"/>
    </row>
    <row r="469" spans="32:44" ht="15.75" customHeight="1" x14ac:dyDescent="0.3">
      <c r="AF469" s="25"/>
      <c r="AG469" s="25"/>
      <c r="AH469" s="25"/>
      <c r="AI469" s="25"/>
      <c r="AJ469" s="26"/>
      <c r="AK469" s="25"/>
      <c r="AL469" s="25"/>
      <c r="AM469" s="25"/>
      <c r="AN469" s="25"/>
      <c r="AO469" s="25"/>
      <c r="AP469" s="26"/>
      <c r="AQ469" s="25"/>
      <c r="AR469" s="25"/>
    </row>
    <row r="470" spans="32:44" ht="15.75" customHeight="1" x14ac:dyDescent="0.3">
      <c r="AF470" s="25"/>
      <c r="AG470" s="25"/>
      <c r="AH470" s="25"/>
      <c r="AI470" s="25"/>
      <c r="AJ470" s="26"/>
      <c r="AK470" s="25"/>
      <c r="AL470" s="25"/>
      <c r="AM470" s="25"/>
      <c r="AN470" s="25"/>
      <c r="AO470" s="25"/>
      <c r="AP470" s="26"/>
      <c r="AQ470" s="25"/>
      <c r="AR470" s="25"/>
    </row>
    <row r="471" spans="32:44" ht="15.75" customHeight="1" x14ac:dyDescent="0.3">
      <c r="AF471" s="25"/>
      <c r="AG471" s="25"/>
      <c r="AH471" s="25"/>
      <c r="AI471" s="25"/>
      <c r="AJ471" s="26"/>
      <c r="AK471" s="25"/>
      <c r="AL471" s="25"/>
      <c r="AM471" s="25"/>
      <c r="AN471" s="25"/>
      <c r="AO471" s="25"/>
      <c r="AP471" s="26"/>
      <c r="AQ471" s="25"/>
      <c r="AR471" s="25"/>
    </row>
    <row r="472" spans="32:44" ht="15.75" customHeight="1" x14ac:dyDescent="0.3">
      <c r="AF472" s="25"/>
      <c r="AG472" s="25"/>
      <c r="AH472" s="25"/>
      <c r="AI472" s="25"/>
      <c r="AJ472" s="26"/>
      <c r="AK472" s="25"/>
      <c r="AL472" s="25"/>
      <c r="AM472" s="25"/>
      <c r="AN472" s="25"/>
      <c r="AO472" s="25"/>
      <c r="AP472" s="26"/>
      <c r="AQ472" s="25"/>
      <c r="AR472" s="25"/>
    </row>
    <row r="473" spans="32:44" ht="15.75" customHeight="1" x14ac:dyDescent="0.3">
      <c r="AF473" s="25"/>
      <c r="AG473" s="25"/>
      <c r="AH473" s="25"/>
      <c r="AI473" s="25"/>
      <c r="AJ473" s="26"/>
      <c r="AK473" s="25"/>
      <c r="AL473" s="25"/>
      <c r="AM473" s="25"/>
      <c r="AN473" s="25"/>
      <c r="AO473" s="25"/>
      <c r="AP473" s="26"/>
      <c r="AQ473" s="25"/>
      <c r="AR473" s="25"/>
    </row>
    <row r="474" spans="32:44" ht="15.75" customHeight="1" x14ac:dyDescent="0.3">
      <c r="AF474" s="25"/>
      <c r="AG474" s="25"/>
      <c r="AH474" s="25"/>
      <c r="AI474" s="25"/>
      <c r="AJ474" s="26"/>
      <c r="AK474" s="25"/>
      <c r="AL474" s="25"/>
      <c r="AM474" s="25"/>
      <c r="AN474" s="25"/>
      <c r="AO474" s="25"/>
      <c r="AP474" s="26"/>
      <c r="AQ474" s="25"/>
      <c r="AR474" s="25"/>
    </row>
    <row r="475" spans="32:44" ht="15.75" customHeight="1" x14ac:dyDescent="0.3">
      <c r="AF475" s="25"/>
      <c r="AG475" s="25"/>
      <c r="AH475" s="25"/>
      <c r="AI475" s="25"/>
      <c r="AJ475" s="26"/>
      <c r="AK475" s="25"/>
      <c r="AL475" s="25"/>
      <c r="AM475" s="25"/>
      <c r="AN475" s="25"/>
      <c r="AO475" s="25"/>
      <c r="AP475" s="26"/>
      <c r="AQ475" s="25"/>
      <c r="AR475" s="25"/>
    </row>
    <row r="476" spans="32:44" ht="15.75" customHeight="1" x14ac:dyDescent="0.3">
      <c r="AF476" s="25"/>
      <c r="AG476" s="25"/>
      <c r="AH476" s="25"/>
      <c r="AI476" s="25"/>
      <c r="AJ476" s="26"/>
      <c r="AK476" s="25"/>
      <c r="AL476" s="25"/>
      <c r="AM476" s="25"/>
      <c r="AN476" s="25"/>
      <c r="AO476" s="25"/>
      <c r="AP476" s="26"/>
      <c r="AQ476" s="25"/>
      <c r="AR476" s="25"/>
    </row>
    <row r="477" spans="32:44" ht="15.75" customHeight="1" x14ac:dyDescent="0.3">
      <c r="AF477" s="25"/>
      <c r="AG477" s="25"/>
      <c r="AH477" s="25"/>
      <c r="AI477" s="25"/>
      <c r="AJ477" s="26"/>
      <c r="AK477" s="25"/>
      <c r="AL477" s="25"/>
      <c r="AM477" s="25"/>
      <c r="AN477" s="25"/>
      <c r="AO477" s="25"/>
      <c r="AP477" s="26"/>
      <c r="AQ477" s="25"/>
      <c r="AR477" s="25"/>
    </row>
    <row r="478" spans="32:44" ht="15.75" customHeight="1" x14ac:dyDescent="0.3">
      <c r="AF478" s="25"/>
      <c r="AG478" s="25"/>
      <c r="AH478" s="25"/>
      <c r="AI478" s="25"/>
      <c r="AJ478" s="26"/>
      <c r="AK478" s="25"/>
      <c r="AL478" s="25"/>
      <c r="AM478" s="25"/>
      <c r="AN478" s="25"/>
      <c r="AO478" s="25"/>
      <c r="AP478" s="26"/>
      <c r="AQ478" s="25"/>
      <c r="AR478" s="25"/>
    </row>
    <row r="479" spans="32:44" ht="15.75" customHeight="1" x14ac:dyDescent="0.3">
      <c r="AF479" s="25"/>
      <c r="AG479" s="25"/>
      <c r="AH479" s="25"/>
      <c r="AI479" s="25"/>
      <c r="AJ479" s="26"/>
      <c r="AK479" s="25"/>
      <c r="AL479" s="25"/>
      <c r="AM479" s="25"/>
      <c r="AN479" s="25"/>
      <c r="AO479" s="25"/>
      <c r="AP479" s="26"/>
      <c r="AQ479" s="25"/>
      <c r="AR479" s="25"/>
    </row>
    <row r="480" spans="32:44" ht="15.75" customHeight="1" x14ac:dyDescent="0.3">
      <c r="AF480" s="25"/>
      <c r="AG480" s="25"/>
      <c r="AH480" s="25"/>
      <c r="AI480" s="25"/>
      <c r="AJ480" s="26"/>
      <c r="AK480" s="25"/>
      <c r="AL480" s="25"/>
      <c r="AM480" s="25"/>
      <c r="AN480" s="25"/>
      <c r="AO480" s="25"/>
      <c r="AP480" s="26"/>
      <c r="AQ480" s="25"/>
      <c r="AR480" s="25"/>
    </row>
    <row r="481" spans="32:44" ht="15.75" customHeight="1" x14ac:dyDescent="0.3">
      <c r="AF481" s="25"/>
      <c r="AG481" s="25"/>
      <c r="AH481" s="25"/>
      <c r="AI481" s="25"/>
      <c r="AJ481" s="26"/>
      <c r="AK481" s="25"/>
      <c r="AL481" s="25"/>
      <c r="AM481" s="25"/>
      <c r="AN481" s="25"/>
      <c r="AO481" s="25"/>
      <c r="AP481" s="26"/>
      <c r="AQ481" s="25"/>
      <c r="AR481" s="25"/>
    </row>
    <row r="482" spans="32:44" ht="15.75" customHeight="1" x14ac:dyDescent="0.3">
      <c r="AF482" s="25"/>
      <c r="AG482" s="25"/>
      <c r="AH482" s="25"/>
      <c r="AI482" s="25"/>
      <c r="AJ482" s="26"/>
      <c r="AK482" s="25"/>
      <c r="AL482" s="25"/>
      <c r="AM482" s="25"/>
      <c r="AN482" s="25"/>
      <c r="AO482" s="25"/>
      <c r="AP482" s="26"/>
      <c r="AQ482" s="25"/>
      <c r="AR482" s="25"/>
    </row>
    <row r="483" spans="32:44" ht="15.75" customHeight="1" x14ac:dyDescent="0.3">
      <c r="AF483" s="25"/>
      <c r="AG483" s="25"/>
      <c r="AH483" s="25"/>
      <c r="AI483" s="25"/>
      <c r="AJ483" s="26"/>
      <c r="AK483" s="25"/>
      <c r="AL483" s="25"/>
      <c r="AM483" s="25"/>
      <c r="AN483" s="25"/>
      <c r="AO483" s="25"/>
      <c r="AP483" s="26"/>
      <c r="AQ483" s="25"/>
      <c r="AR483" s="25"/>
    </row>
    <row r="484" spans="32:44" ht="15.75" customHeight="1" x14ac:dyDescent="0.3">
      <c r="AF484" s="25"/>
      <c r="AG484" s="25"/>
      <c r="AH484" s="25"/>
      <c r="AI484" s="25"/>
      <c r="AJ484" s="26"/>
      <c r="AK484" s="25"/>
      <c r="AL484" s="25"/>
      <c r="AM484" s="25"/>
      <c r="AN484" s="25"/>
      <c r="AO484" s="25"/>
      <c r="AP484" s="26"/>
      <c r="AQ484" s="25"/>
      <c r="AR484" s="25"/>
    </row>
    <row r="485" spans="32:44" ht="15.75" customHeight="1" x14ac:dyDescent="0.3">
      <c r="AF485" s="25"/>
      <c r="AG485" s="25"/>
      <c r="AH485" s="25"/>
      <c r="AI485" s="25"/>
      <c r="AJ485" s="26"/>
      <c r="AK485" s="25"/>
      <c r="AL485" s="25"/>
      <c r="AM485" s="25"/>
      <c r="AN485" s="25"/>
      <c r="AO485" s="25"/>
      <c r="AP485" s="26"/>
      <c r="AQ485" s="25"/>
      <c r="AR485" s="25"/>
    </row>
    <row r="486" spans="32:44" ht="15.75" customHeight="1" x14ac:dyDescent="0.3">
      <c r="AF486" s="25"/>
      <c r="AG486" s="25"/>
      <c r="AH486" s="25"/>
      <c r="AI486" s="25"/>
      <c r="AJ486" s="26"/>
      <c r="AK486" s="25"/>
      <c r="AL486" s="25"/>
      <c r="AM486" s="25"/>
      <c r="AN486" s="25"/>
      <c r="AO486" s="25"/>
      <c r="AP486" s="26"/>
      <c r="AQ486" s="25"/>
      <c r="AR486" s="25"/>
    </row>
    <row r="487" spans="32:44" ht="15.75" customHeight="1" x14ac:dyDescent="0.3">
      <c r="AF487" s="25"/>
      <c r="AG487" s="25"/>
      <c r="AH487" s="25"/>
      <c r="AI487" s="25"/>
      <c r="AJ487" s="26"/>
      <c r="AK487" s="25"/>
      <c r="AL487" s="25"/>
      <c r="AM487" s="25"/>
      <c r="AN487" s="25"/>
      <c r="AO487" s="25"/>
      <c r="AP487" s="26"/>
      <c r="AQ487" s="25"/>
      <c r="AR487" s="25"/>
    </row>
    <row r="488" spans="32:44" ht="15.75" customHeight="1" x14ac:dyDescent="0.3">
      <c r="AF488" s="25"/>
      <c r="AG488" s="25"/>
      <c r="AH488" s="25"/>
      <c r="AI488" s="25"/>
      <c r="AJ488" s="26"/>
      <c r="AK488" s="25"/>
      <c r="AL488" s="25"/>
      <c r="AM488" s="25"/>
      <c r="AN488" s="25"/>
      <c r="AO488" s="25"/>
      <c r="AP488" s="26"/>
      <c r="AQ488" s="25"/>
      <c r="AR488" s="25"/>
    </row>
    <row r="489" spans="32:44" ht="15.75" customHeight="1" x14ac:dyDescent="0.3">
      <c r="AF489" s="25"/>
      <c r="AG489" s="25"/>
      <c r="AH489" s="25"/>
      <c r="AI489" s="25"/>
      <c r="AJ489" s="26"/>
      <c r="AK489" s="25"/>
      <c r="AL489" s="25"/>
      <c r="AM489" s="25"/>
      <c r="AN489" s="25"/>
      <c r="AO489" s="25"/>
      <c r="AP489" s="26"/>
      <c r="AQ489" s="25"/>
      <c r="AR489" s="25"/>
    </row>
    <row r="490" spans="32:44" ht="15.75" customHeight="1" x14ac:dyDescent="0.3">
      <c r="AF490" s="25"/>
      <c r="AG490" s="25"/>
      <c r="AH490" s="25"/>
      <c r="AI490" s="25"/>
      <c r="AJ490" s="26"/>
      <c r="AK490" s="25"/>
      <c r="AL490" s="25"/>
      <c r="AM490" s="25"/>
      <c r="AN490" s="25"/>
      <c r="AO490" s="25"/>
      <c r="AP490" s="26"/>
      <c r="AQ490" s="25"/>
      <c r="AR490" s="25"/>
    </row>
    <row r="491" spans="32:44" ht="15.75" customHeight="1" x14ac:dyDescent="0.3">
      <c r="AF491" s="25"/>
      <c r="AG491" s="25"/>
      <c r="AH491" s="25"/>
      <c r="AI491" s="25"/>
      <c r="AJ491" s="26"/>
      <c r="AK491" s="25"/>
      <c r="AL491" s="25"/>
      <c r="AM491" s="25"/>
      <c r="AN491" s="25"/>
      <c r="AO491" s="25"/>
      <c r="AP491" s="26"/>
      <c r="AQ491" s="25"/>
      <c r="AR491" s="25"/>
    </row>
    <row r="492" spans="32:44" ht="15.75" customHeight="1" x14ac:dyDescent="0.3">
      <c r="AF492" s="25"/>
      <c r="AG492" s="25"/>
      <c r="AH492" s="25"/>
      <c r="AI492" s="25"/>
      <c r="AJ492" s="26"/>
      <c r="AK492" s="25"/>
      <c r="AL492" s="25"/>
      <c r="AM492" s="25"/>
      <c r="AN492" s="25"/>
      <c r="AO492" s="25"/>
      <c r="AP492" s="26"/>
      <c r="AQ492" s="25"/>
      <c r="AR492" s="25"/>
    </row>
    <row r="493" spans="32:44" ht="15.75" customHeight="1" x14ac:dyDescent="0.3">
      <c r="AF493" s="25"/>
      <c r="AG493" s="25"/>
      <c r="AH493" s="25"/>
      <c r="AI493" s="25"/>
      <c r="AJ493" s="26"/>
      <c r="AK493" s="25"/>
      <c r="AL493" s="25"/>
      <c r="AM493" s="25"/>
      <c r="AN493" s="25"/>
      <c r="AO493" s="25"/>
      <c r="AP493" s="26"/>
      <c r="AQ493" s="25"/>
      <c r="AR493" s="25"/>
    </row>
    <row r="494" spans="32:44" ht="15.75" customHeight="1" x14ac:dyDescent="0.3">
      <c r="AF494" s="25"/>
      <c r="AG494" s="25"/>
      <c r="AH494" s="25"/>
      <c r="AI494" s="25"/>
      <c r="AJ494" s="26"/>
      <c r="AK494" s="25"/>
      <c r="AL494" s="25"/>
      <c r="AM494" s="25"/>
      <c r="AN494" s="25"/>
      <c r="AO494" s="25"/>
      <c r="AP494" s="26"/>
      <c r="AQ494" s="25"/>
      <c r="AR494" s="25"/>
    </row>
    <row r="495" spans="32:44" ht="15.75" customHeight="1" x14ac:dyDescent="0.3">
      <c r="AF495" s="25"/>
      <c r="AG495" s="25"/>
      <c r="AH495" s="25"/>
      <c r="AI495" s="25"/>
      <c r="AJ495" s="26"/>
      <c r="AK495" s="25"/>
      <c r="AL495" s="25"/>
      <c r="AM495" s="25"/>
      <c r="AN495" s="25"/>
      <c r="AO495" s="25"/>
      <c r="AP495" s="26"/>
      <c r="AQ495" s="25"/>
      <c r="AR495" s="25"/>
    </row>
    <row r="496" spans="32:44" ht="15.75" customHeight="1" x14ac:dyDescent="0.3">
      <c r="AF496" s="25"/>
      <c r="AG496" s="25"/>
      <c r="AH496" s="25"/>
      <c r="AI496" s="25"/>
      <c r="AJ496" s="26"/>
      <c r="AK496" s="25"/>
      <c r="AL496" s="25"/>
      <c r="AM496" s="25"/>
      <c r="AN496" s="25"/>
      <c r="AO496" s="25"/>
      <c r="AP496" s="26"/>
      <c r="AQ496" s="25"/>
      <c r="AR496" s="25"/>
    </row>
    <row r="497" spans="32:44" ht="15.75" customHeight="1" x14ac:dyDescent="0.3">
      <c r="AF497" s="25"/>
      <c r="AG497" s="25"/>
      <c r="AH497" s="25"/>
      <c r="AI497" s="25"/>
      <c r="AJ497" s="26"/>
      <c r="AK497" s="25"/>
      <c r="AL497" s="25"/>
      <c r="AM497" s="25"/>
      <c r="AN497" s="25"/>
      <c r="AO497" s="25"/>
      <c r="AP497" s="26"/>
      <c r="AQ497" s="25"/>
      <c r="AR497" s="25"/>
    </row>
    <row r="498" spans="32:44" ht="15.75" customHeight="1" x14ac:dyDescent="0.3">
      <c r="AF498" s="25"/>
      <c r="AG498" s="25"/>
      <c r="AH498" s="25"/>
      <c r="AI498" s="25"/>
      <c r="AJ498" s="26"/>
      <c r="AK498" s="25"/>
      <c r="AL498" s="25"/>
      <c r="AM498" s="25"/>
      <c r="AN498" s="25"/>
      <c r="AO498" s="25"/>
      <c r="AP498" s="26"/>
      <c r="AQ498" s="25"/>
      <c r="AR498" s="25"/>
    </row>
    <row r="499" spans="32:44" ht="15.75" customHeight="1" x14ac:dyDescent="0.3">
      <c r="AF499" s="25"/>
      <c r="AG499" s="25"/>
      <c r="AH499" s="25"/>
      <c r="AI499" s="25"/>
      <c r="AJ499" s="26"/>
      <c r="AK499" s="25"/>
      <c r="AL499" s="25"/>
      <c r="AM499" s="25"/>
      <c r="AN499" s="25"/>
      <c r="AO499" s="25"/>
      <c r="AP499" s="26"/>
      <c r="AQ499" s="25"/>
      <c r="AR499" s="25"/>
    </row>
    <row r="500" spans="32:44" ht="15.75" customHeight="1" x14ac:dyDescent="0.3">
      <c r="AF500" s="25"/>
      <c r="AG500" s="25"/>
      <c r="AH500" s="25"/>
      <c r="AI500" s="25"/>
      <c r="AJ500" s="26"/>
      <c r="AK500" s="25"/>
      <c r="AL500" s="25"/>
      <c r="AM500" s="25"/>
      <c r="AN500" s="25"/>
      <c r="AO500" s="25"/>
      <c r="AP500" s="26"/>
      <c r="AQ500" s="25"/>
      <c r="AR500" s="25"/>
    </row>
    <row r="501" spans="32:44" ht="15.75" customHeight="1" x14ac:dyDescent="0.3">
      <c r="AF501" s="25"/>
      <c r="AG501" s="25"/>
      <c r="AH501" s="25"/>
      <c r="AI501" s="25"/>
      <c r="AJ501" s="26"/>
      <c r="AK501" s="25"/>
      <c r="AL501" s="25"/>
      <c r="AM501" s="25"/>
      <c r="AN501" s="25"/>
      <c r="AO501" s="25"/>
      <c r="AP501" s="26"/>
      <c r="AQ501" s="25"/>
      <c r="AR501" s="25"/>
    </row>
    <row r="502" spans="32:44" ht="15.75" customHeight="1" x14ac:dyDescent="0.3">
      <c r="AF502" s="25"/>
      <c r="AG502" s="25"/>
      <c r="AH502" s="25"/>
      <c r="AI502" s="25"/>
      <c r="AJ502" s="26"/>
      <c r="AK502" s="25"/>
      <c r="AL502" s="25"/>
      <c r="AM502" s="25"/>
      <c r="AN502" s="25"/>
      <c r="AO502" s="25"/>
      <c r="AP502" s="26"/>
      <c r="AQ502" s="25"/>
      <c r="AR502" s="25"/>
    </row>
    <row r="503" spans="32:44" ht="15.75" customHeight="1" x14ac:dyDescent="0.3">
      <c r="AF503" s="25"/>
      <c r="AG503" s="25"/>
      <c r="AH503" s="25"/>
      <c r="AI503" s="25"/>
      <c r="AJ503" s="26"/>
      <c r="AK503" s="25"/>
      <c r="AL503" s="25"/>
      <c r="AM503" s="25"/>
      <c r="AN503" s="25"/>
      <c r="AO503" s="25"/>
      <c r="AP503" s="26"/>
      <c r="AQ503" s="25"/>
      <c r="AR503" s="25"/>
    </row>
    <row r="504" spans="32:44" ht="15.75" customHeight="1" x14ac:dyDescent="0.3">
      <c r="AF504" s="25"/>
      <c r="AG504" s="25"/>
      <c r="AH504" s="25"/>
      <c r="AI504" s="25"/>
      <c r="AJ504" s="26"/>
      <c r="AK504" s="25"/>
      <c r="AL504" s="25"/>
      <c r="AM504" s="25"/>
      <c r="AN504" s="25"/>
      <c r="AO504" s="25"/>
      <c r="AP504" s="26"/>
      <c r="AQ504" s="25"/>
      <c r="AR504" s="25"/>
    </row>
    <row r="505" spans="32:44" ht="15.75" customHeight="1" x14ac:dyDescent="0.3">
      <c r="AF505" s="25"/>
      <c r="AG505" s="25"/>
      <c r="AH505" s="25"/>
      <c r="AI505" s="25"/>
      <c r="AJ505" s="26"/>
      <c r="AK505" s="25"/>
      <c r="AL505" s="25"/>
      <c r="AM505" s="25"/>
      <c r="AN505" s="25"/>
      <c r="AO505" s="25"/>
      <c r="AP505" s="26"/>
      <c r="AQ505" s="25"/>
      <c r="AR505" s="25"/>
    </row>
    <row r="506" spans="32:44" ht="15.75" customHeight="1" x14ac:dyDescent="0.3">
      <c r="AF506" s="25"/>
      <c r="AG506" s="25"/>
      <c r="AH506" s="25"/>
      <c r="AI506" s="25"/>
      <c r="AJ506" s="26"/>
      <c r="AK506" s="25"/>
      <c r="AL506" s="25"/>
      <c r="AM506" s="25"/>
      <c r="AN506" s="25"/>
      <c r="AO506" s="25"/>
      <c r="AP506" s="26"/>
      <c r="AQ506" s="25"/>
      <c r="AR506" s="25"/>
    </row>
    <row r="507" spans="32:44" ht="15.75" customHeight="1" x14ac:dyDescent="0.3">
      <c r="AF507" s="25"/>
      <c r="AG507" s="25"/>
      <c r="AH507" s="25"/>
      <c r="AI507" s="25"/>
      <c r="AJ507" s="26"/>
      <c r="AK507" s="25"/>
      <c r="AL507" s="25"/>
      <c r="AM507" s="25"/>
      <c r="AN507" s="25"/>
      <c r="AO507" s="25"/>
      <c r="AP507" s="26"/>
      <c r="AQ507" s="25"/>
      <c r="AR507" s="25"/>
    </row>
    <row r="508" spans="32:44" ht="15.75" customHeight="1" x14ac:dyDescent="0.3">
      <c r="AF508" s="25"/>
      <c r="AG508" s="25"/>
      <c r="AH508" s="25"/>
      <c r="AI508" s="25"/>
      <c r="AJ508" s="26"/>
      <c r="AK508" s="25"/>
      <c r="AL508" s="25"/>
      <c r="AM508" s="25"/>
      <c r="AN508" s="25"/>
      <c r="AO508" s="25"/>
      <c r="AP508" s="26"/>
      <c r="AQ508" s="25"/>
      <c r="AR508" s="25"/>
    </row>
    <row r="509" spans="32:44" ht="15.75" customHeight="1" x14ac:dyDescent="0.3">
      <c r="AF509" s="25"/>
      <c r="AG509" s="25"/>
      <c r="AH509" s="25"/>
      <c r="AI509" s="25"/>
      <c r="AJ509" s="26"/>
      <c r="AK509" s="25"/>
      <c r="AL509" s="25"/>
      <c r="AM509" s="25"/>
      <c r="AN509" s="25"/>
      <c r="AO509" s="25"/>
      <c r="AP509" s="26"/>
      <c r="AQ509" s="25"/>
      <c r="AR509" s="25"/>
    </row>
    <row r="510" spans="32:44" ht="15.75" customHeight="1" x14ac:dyDescent="0.3">
      <c r="AF510" s="25"/>
      <c r="AG510" s="25"/>
      <c r="AH510" s="25"/>
      <c r="AI510" s="25"/>
      <c r="AJ510" s="26"/>
      <c r="AK510" s="25"/>
      <c r="AL510" s="25"/>
      <c r="AM510" s="25"/>
      <c r="AN510" s="25"/>
      <c r="AO510" s="25"/>
      <c r="AP510" s="26"/>
      <c r="AQ510" s="25"/>
      <c r="AR510" s="25"/>
    </row>
    <row r="511" spans="32:44" ht="15.75" customHeight="1" x14ac:dyDescent="0.3">
      <c r="AF511" s="25"/>
      <c r="AG511" s="25"/>
      <c r="AH511" s="25"/>
      <c r="AI511" s="25"/>
      <c r="AJ511" s="26"/>
      <c r="AK511" s="25"/>
      <c r="AL511" s="25"/>
      <c r="AM511" s="25"/>
      <c r="AN511" s="25"/>
      <c r="AO511" s="25"/>
      <c r="AP511" s="26"/>
      <c r="AQ511" s="25"/>
      <c r="AR511" s="25"/>
    </row>
    <row r="512" spans="32:44" ht="15.75" customHeight="1" x14ac:dyDescent="0.3">
      <c r="AF512" s="25"/>
      <c r="AG512" s="25"/>
      <c r="AH512" s="25"/>
      <c r="AI512" s="25"/>
      <c r="AJ512" s="26"/>
      <c r="AK512" s="25"/>
      <c r="AL512" s="25"/>
      <c r="AM512" s="25"/>
      <c r="AN512" s="25"/>
      <c r="AO512" s="25"/>
      <c r="AP512" s="26"/>
      <c r="AQ512" s="25"/>
      <c r="AR512" s="25"/>
    </row>
    <row r="513" spans="32:44" ht="15.75" customHeight="1" x14ac:dyDescent="0.3">
      <c r="AF513" s="25"/>
      <c r="AG513" s="25"/>
      <c r="AH513" s="25"/>
      <c r="AI513" s="25"/>
      <c r="AJ513" s="26"/>
      <c r="AK513" s="25"/>
      <c r="AL513" s="25"/>
      <c r="AM513" s="25"/>
      <c r="AN513" s="25"/>
      <c r="AO513" s="25"/>
      <c r="AP513" s="26"/>
      <c r="AQ513" s="25"/>
      <c r="AR513" s="25"/>
    </row>
    <row r="514" spans="32:44" ht="15.75" customHeight="1" x14ac:dyDescent="0.3">
      <c r="AF514" s="25"/>
      <c r="AG514" s="25"/>
      <c r="AH514" s="25"/>
      <c r="AI514" s="25"/>
      <c r="AJ514" s="26"/>
      <c r="AK514" s="25"/>
      <c r="AL514" s="25"/>
      <c r="AM514" s="25"/>
      <c r="AN514" s="25"/>
      <c r="AO514" s="25"/>
      <c r="AP514" s="26"/>
      <c r="AQ514" s="25"/>
      <c r="AR514" s="25"/>
    </row>
    <row r="515" spans="32:44" ht="15.75" customHeight="1" x14ac:dyDescent="0.3">
      <c r="AF515" s="25"/>
      <c r="AG515" s="25"/>
      <c r="AH515" s="25"/>
      <c r="AI515" s="25"/>
      <c r="AJ515" s="26"/>
      <c r="AK515" s="25"/>
      <c r="AL515" s="25"/>
      <c r="AM515" s="25"/>
      <c r="AN515" s="25"/>
      <c r="AO515" s="25"/>
      <c r="AP515" s="26"/>
      <c r="AQ515" s="25"/>
      <c r="AR515" s="25"/>
    </row>
    <row r="516" spans="32:44" ht="15.75" customHeight="1" x14ac:dyDescent="0.3">
      <c r="AF516" s="25"/>
      <c r="AG516" s="25"/>
      <c r="AH516" s="25"/>
      <c r="AI516" s="25"/>
      <c r="AJ516" s="26"/>
      <c r="AK516" s="25"/>
      <c r="AL516" s="25"/>
      <c r="AM516" s="25"/>
      <c r="AN516" s="25"/>
      <c r="AO516" s="25"/>
      <c r="AP516" s="26"/>
      <c r="AQ516" s="25"/>
      <c r="AR516" s="25"/>
    </row>
    <row r="517" spans="32:44" ht="15.75" customHeight="1" x14ac:dyDescent="0.3">
      <c r="AF517" s="25"/>
      <c r="AG517" s="25"/>
      <c r="AH517" s="25"/>
      <c r="AI517" s="25"/>
      <c r="AJ517" s="26"/>
      <c r="AK517" s="25"/>
      <c r="AL517" s="25"/>
      <c r="AM517" s="25"/>
      <c r="AN517" s="25"/>
      <c r="AO517" s="25"/>
      <c r="AP517" s="26"/>
      <c r="AQ517" s="25"/>
      <c r="AR517" s="25"/>
    </row>
    <row r="518" spans="32:44" ht="15.75" customHeight="1" x14ac:dyDescent="0.3">
      <c r="AF518" s="25"/>
      <c r="AG518" s="25"/>
      <c r="AH518" s="25"/>
      <c r="AI518" s="25"/>
      <c r="AJ518" s="26"/>
      <c r="AK518" s="25"/>
      <c r="AL518" s="25"/>
      <c r="AM518" s="25"/>
      <c r="AN518" s="25"/>
      <c r="AO518" s="25"/>
      <c r="AP518" s="26"/>
      <c r="AQ518" s="25"/>
      <c r="AR518" s="25"/>
    </row>
    <row r="519" spans="32:44" ht="15.75" customHeight="1" x14ac:dyDescent="0.3">
      <c r="AF519" s="25"/>
      <c r="AG519" s="25"/>
      <c r="AH519" s="25"/>
      <c r="AI519" s="25"/>
      <c r="AJ519" s="26"/>
      <c r="AK519" s="25"/>
      <c r="AL519" s="25"/>
      <c r="AM519" s="25"/>
      <c r="AN519" s="25"/>
      <c r="AO519" s="25"/>
      <c r="AP519" s="26"/>
      <c r="AQ519" s="25"/>
      <c r="AR519" s="25"/>
    </row>
    <row r="520" spans="32:44" ht="15.75" customHeight="1" x14ac:dyDescent="0.3">
      <c r="AF520" s="25"/>
      <c r="AG520" s="25"/>
      <c r="AH520" s="25"/>
      <c r="AI520" s="25"/>
      <c r="AJ520" s="26"/>
      <c r="AK520" s="25"/>
      <c r="AL520" s="25"/>
      <c r="AM520" s="25"/>
      <c r="AN520" s="25"/>
      <c r="AO520" s="25"/>
      <c r="AP520" s="26"/>
      <c r="AQ520" s="25"/>
      <c r="AR520" s="25"/>
    </row>
    <row r="521" spans="32:44" ht="15.75" customHeight="1" x14ac:dyDescent="0.3">
      <c r="AF521" s="25"/>
      <c r="AG521" s="25"/>
      <c r="AH521" s="25"/>
      <c r="AI521" s="25"/>
      <c r="AJ521" s="26"/>
      <c r="AK521" s="25"/>
      <c r="AL521" s="25"/>
      <c r="AM521" s="25"/>
      <c r="AN521" s="25"/>
      <c r="AO521" s="25"/>
      <c r="AP521" s="26"/>
      <c r="AQ521" s="25"/>
      <c r="AR521" s="25"/>
    </row>
    <row r="522" spans="32:44" ht="15.75" customHeight="1" x14ac:dyDescent="0.3">
      <c r="AF522" s="25"/>
      <c r="AG522" s="25"/>
      <c r="AH522" s="25"/>
      <c r="AI522" s="25"/>
      <c r="AJ522" s="26"/>
      <c r="AK522" s="25"/>
      <c r="AL522" s="25"/>
      <c r="AM522" s="25"/>
      <c r="AN522" s="25"/>
      <c r="AO522" s="25"/>
      <c r="AP522" s="26"/>
      <c r="AQ522" s="25"/>
      <c r="AR522" s="25"/>
    </row>
    <row r="523" spans="32:44" ht="15.75" customHeight="1" x14ac:dyDescent="0.3">
      <c r="AF523" s="25"/>
      <c r="AG523" s="25"/>
      <c r="AH523" s="25"/>
      <c r="AI523" s="25"/>
      <c r="AJ523" s="26"/>
      <c r="AK523" s="25"/>
      <c r="AL523" s="25"/>
      <c r="AM523" s="25"/>
      <c r="AN523" s="25"/>
      <c r="AO523" s="25"/>
      <c r="AP523" s="26"/>
      <c r="AQ523" s="25"/>
      <c r="AR523" s="25"/>
    </row>
    <row r="524" spans="32:44" ht="15.75" customHeight="1" x14ac:dyDescent="0.3">
      <c r="AF524" s="25"/>
      <c r="AG524" s="25"/>
      <c r="AH524" s="25"/>
      <c r="AI524" s="25"/>
      <c r="AJ524" s="26"/>
      <c r="AK524" s="25"/>
      <c r="AL524" s="25"/>
      <c r="AM524" s="25"/>
      <c r="AN524" s="25"/>
      <c r="AO524" s="25"/>
      <c r="AP524" s="26"/>
      <c r="AQ524" s="25"/>
      <c r="AR524" s="25"/>
    </row>
    <row r="525" spans="32:44" ht="15.75" customHeight="1" x14ac:dyDescent="0.3">
      <c r="AF525" s="25"/>
      <c r="AG525" s="25"/>
      <c r="AH525" s="25"/>
      <c r="AI525" s="25"/>
      <c r="AJ525" s="26"/>
      <c r="AK525" s="25"/>
      <c r="AL525" s="25"/>
      <c r="AM525" s="25"/>
      <c r="AN525" s="25"/>
      <c r="AO525" s="25"/>
      <c r="AP525" s="26"/>
      <c r="AQ525" s="25"/>
      <c r="AR525" s="25"/>
    </row>
    <row r="526" spans="32:44" ht="15.75" customHeight="1" x14ac:dyDescent="0.3">
      <c r="AF526" s="25"/>
      <c r="AG526" s="25"/>
      <c r="AH526" s="25"/>
      <c r="AI526" s="25"/>
      <c r="AJ526" s="26"/>
      <c r="AK526" s="25"/>
      <c r="AL526" s="25"/>
      <c r="AM526" s="25"/>
      <c r="AN526" s="25"/>
      <c r="AO526" s="25"/>
      <c r="AP526" s="26"/>
      <c r="AQ526" s="25"/>
      <c r="AR526" s="25"/>
    </row>
    <row r="527" spans="32:44" ht="15.75" customHeight="1" x14ac:dyDescent="0.3">
      <c r="AF527" s="25"/>
      <c r="AG527" s="25"/>
      <c r="AH527" s="25"/>
      <c r="AI527" s="25"/>
      <c r="AJ527" s="26"/>
      <c r="AK527" s="25"/>
      <c r="AL527" s="25"/>
      <c r="AM527" s="25"/>
      <c r="AN527" s="25"/>
      <c r="AO527" s="25"/>
      <c r="AP527" s="26"/>
      <c r="AQ527" s="25"/>
      <c r="AR527" s="25"/>
    </row>
    <row r="528" spans="32:44" ht="15.75" customHeight="1" x14ac:dyDescent="0.3">
      <c r="AF528" s="25"/>
      <c r="AG528" s="25"/>
      <c r="AH528" s="25"/>
      <c r="AI528" s="25"/>
      <c r="AJ528" s="26"/>
      <c r="AK528" s="25"/>
      <c r="AL528" s="25"/>
      <c r="AM528" s="25"/>
      <c r="AN528" s="25"/>
      <c r="AO528" s="25"/>
      <c r="AP528" s="26"/>
      <c r="AQ528" s="25"/>
      <c r="AR528" s="25"/>
    </row>
    <row r="529" spans="32:44" ht="15.75" customHeight="1" x14ac:dyDescent="0.3">
      <c r="AF529" s="25"/>
      <c r="AG529" s="25"/>
      <c r="AH529" s="25"/>
      <c r="AI529" s="25"/>
      <c r="AJ529" s="26"/>
      <c r="AK529" s="25"/>
      <c r="AL529" s="25"/>
      <c r="AM529" s="25"/>
      <c r="AN529" s="25"/>
      <c r="AO529" s="25"/>
      <c r="AP529" s="26"/>
      <c r="AQ529" s="25"/>
      <c r="AR529" s="25"/>
    </row>
    <row r="530" spans="32:44" ht="15.75" customHeight="1" x14ac:dyDescent="0.3">
      <c r="AF530" s="25"/>
      <c r="AG530" s="25"/>
      <c r="AH530" s="25"/>
      <c r="AI530" s="25"/>
      <c r="AJ530" s="26"/>
      <c r="AK530" s="25"/>
      <c r="AL530" s="25"/>
      <c r="AM530" s="25"/>
      <c r="AN530" s="25"/>
      <c r="AO530" s="25"/>
      <c r="AP530" s="26"/>
      <c r="AQ530" s="25"/>
      <c r="AR530" s="25"/>
    </row>
    <row r="531" spans="32:44" ht="15.75" customHeight="1" x14ac:dyDescent="0.3">
      <c r="AF531" s="25"/>
      <c r="AG531" s="25"/>
      <c r="AH531" s="25"/>
      <c r="AI531" s="25"/>
      <c r="AJ531" s="26"/>
      <c r="AK531" s="25"/>
      <c r="AL531" s="25"/>
      <c r="AM531" s="25"/>
      <c r="AN531" s="25"/>
      <c r="AO531" s="25"/>
      <c r="AP531" s="26"/>
      <c r="AQ531" s="25"/>
      <c r="AR531" s="25"/>
    </row>
    <row r="532" spans="32:44" ht="15.75" customHeight="1" x14ac:dyDescent="0.3">
      <c r="AF532" s="25"/>
      <c r="AG532" s="25"/>
      <c r="AH532" s="25"/>
      <c r="AI532" s="25"/>
      <c r="AJ532" s="26"/>
      <c r="AK532" s="25"/>
      <c r="AL532" s="25"/>
      <c r="AM532" s="25"/>
      <c r="AN532" s="25"/>
      <c r="AO532" s="25"/>
      <c r="AP532" s="26"/>
      <c r="AQ532" s="25"/>
      <c r="AR532" s="25"/>
    </row>
    <row r="533" spans="32:44" ht="15.75" customHeight="1" x14ac:dyDescent="0.3">
      <c r="AF533" s="25"/>
      <c r="AG533" s="25"/>
      <c r="AH533" s="25"/>
      <c r="AI533" s="25"/>
      <c r="AJ533" s="26"/>
      <c r="AK533" s="25"/>
      <c r="AL533" s="25"/>
      <c r="AM533" s="25"/>
      <c r="AN533" s="25"/>
      <c r="AO533" s="25"/>
      <c r="AP533" s="26"/>
      <c r="AQ533" s="25"/>
      <c r="AR533" s="25"/>
    </row>
    <row r="534" spans="32:44" ht="15.75" customHeight="1" x14ac:dyDescent="0.3">
      <c r="AF534" s="25"/>
      <c r="AG534" s="25"/>
      <c r="AH534" s="25"/>
      <c r="AI534" s="25"/>
      <c r="AJ534" s="26"/>
      <c r="AK534" s="25"/>
      <c r="AL534" s="25"/>
      <c r="AM534" s="25"/>
      <c r="AN534" s="25"/>
      <c r="AO534" s="25"/>
      <c r="AP534" s="26"/>
      <c r="AQ534" s="25"/>
      <c r="AR534" s="25"/>
    </row>
    <row r="535" spans="32:44" ht="15.75" customHeight="1" x14ac:dyDescent="0.3">
      <c r="AF535" s="25"/>
      <c r="AG535" s="25"/>
      <c r="AH535" s="25"/>
      <c r="AI535" s="25"/>
      <c r="AJ535" s="26"/>
      <c r="AK535" s="25"/>
      <c r="AL535" s="25"/>
      <c r="AM535" s="25"/>
      <c r="AN535" s="25"/>
      <c r="AO535" s="25"/>
      <c r="AP535" s="26"/>
      <c r="AQ535" s="25"/>
      <c r="AR535" s="25"/>
    </row>
    <row r="536" spans="32:44" ht="15.75" customHeight="1" x14ac:dyDescent="0.3">
      <c r="AF536" s="25"/>
      <c r="AG536" s="25"/>
      <c r="AH536" s="25"/>
      <c r="AI536" s="25"/>
      <c r="AJ536" s="26"/>
      <c r="AK536" s="25"/>
      <c r="AL536" s="25"/>
      <c r="AM536" s="25"/>
      <c r="AN536" s="25"/>
      <c r="AO536" s="25"/>
      <c r="AP536" s="26"/>
      <c r="AQ536" s="25"/>
      <c r="AR536" s="25"/>
    </row>
    <row r="537" spans="32:44" ht="15.75" customHeight="1" x14ac:dyDescent="0.3">
      <c r="AF537" s="25"/>
      <c r="AG537" s="25"/>
      <c r="AH537" s="25"/>
      <c r="AI537" s="25"/>
      <c r="AJ537" s="26"/>
      <c r="AK537" s="25"/>
      <c r="AL537" s="25"/>
      <c r="AM537" s="25"/>
      <c r="AN537" s="25"/>
      <c r="AO537" s="25"/>
      <c r="AP537" s="26"/>
      <c r="AQ537" s="25"/>
      <c r="AR537" s="25"/>
    </row>
    <row r="538" spans="32:44" ht="15.75" customHeight="1" x14ac:dyDescent="0.3">
      <c r="AF538" s="25"/>
      <c r="AG538" s="25"/>
      <c r="AH538" s="25"/>
      <c r="AI538" s="25"/>
      <c r="AJ538" s="26"/>
      <c r="AK538" s="25"/>
      <c r="AL538" s="25"/>
      <c r="AM538" s="25"/>
      <c r="AN538" s="25"/>
      <c r="AO538" s="25"/>
      <c r="AP538" s="26"/>
      <c r="AQ538" s="25"/>
      <c r="AR538" s="25"/>
    </row>
    <row r="539" spans="32:44" ht="15.75" customHeight="1" x14ac:dyDescent="0.3">
      <c r="AF539" s="25"/>
      <c r="AG539" s="25"/>
      <c r="AH539" s="25"/>
      <c r="AI539" s="25"/>
      <c r="AJ539" s="26"/>
      <c r="AK539" s="25"/>
      <c r="AL539" s="25"/>
      <c r="AM539" s="25"/>
      <c r="AN539" s="25"/>
      <c r="AO539" s="25"/>
      <c r="AP539" s="26"/>
      <c r="AQ539" s="25"/>
      <c r="AR539" s="25"/>
    </row>
    <row r="540" spans="32:44" ht="15.75" customHeight="1" x14ac:dyDescent="0.3">
      <c r="AF540" s="25"/>
      <c r="AG540" s="25"/>
      <c r="AH540" s="25"/>
      <c r="AI540" s="25"/>
      <c r="AJ540" s="26"/>
      <c r="AK540" s="25"/>
      <c r="AL540" s="25"/>
      <c r="AM540" s="25"/>
      <c r="AN540" s="25"/>
      <c r="AO540" s="25"/>
      <c r="AP540" s="26"/>
      <c r="AQ540" s="25"/>
      <c r="AR540" s="25"/>
    </row>
    <row r="541" spans="32:44" ht="15.75" customHeight="1" x14ac:dyDescent="0.3">
      <c r="AF541" s="25"/>
      <c r="AG541" s="25"/>
      <c r="AH541" s="25"/>
      <c r="AI541" s="25"/>
      <c r="AJ541" s="26"/>
      <c r="AK541" s="25"/>
      <c r="AL541" s="25"/>
      <c r="AM541" s="25"/>
      <c r="AN541" s="25"/>
      <c r="AO541" s="25"/>
      <c r="AP541" s="26"/>
      <c r="AQ541" s="25"/>
      <c r="AR541" s="25"/>
    </row>
    <row r="542" spans="32:44" ht="15.75" customHeight="1" x14ac:dyDescent="0.3">
      <c r="AF542" s="25"/>
      <c r="AG542" s="25"/>
      <c r="AH542" s="25"/>
      <c r="AI542" s="25"/>
      <c r="AJ542" s="26"/>
      <c r="AK542" s="25"/>
      <c r="AL542" s="25"/>
      <c r="AM542" s="25"/>
      <c r="AN542" s="25"/>
      <c r="AO542" s="25"/>
      <c r="AP542" s="26"/>
      <c r="AQ542" s="25"/>
      <c r="AR542" s="25"/>
    </row>
    <row r="543" spans="32:44" ht="15.75" customHeight="1" x14ac:dyDescent="0.3">
      <c r="AF543" s="25"/>
      <c r="AG543" s="25"/>
      <c r="AH543" s="25"/>
      <c r="AI543" s="25"/>
      <c r="AJ543" s="26"/>
      <c r="AK543" s="25"/>
      <c r="AL543" s="25"/>
      <c r="AM543" s="25"/>
      <c r="AN543" s="25"/>
      <c r="AO543" s="25"/>
      <c r="AP543" s="26"/>
      <c r="AQ543" s="25"/>
      <c r="AR543" s="25"/>
    </row>
    <row r="544" spans="32:44" ht="15.75" customHeight="1" x14ac:dyDescent="0.3">
      <c r="AF544" s="25"/>
      <c r="AG544" s="25"/>
      <c r="AH544" s="25"/>
      <c r="AI544" s="25"/>
      <c r="AJ544" s="26"/>
      <c r="AK544" s="25"/>
      <c r="AL544" s="25"/>
      <c r="AM544" s="25"/>
      <c r="AN544" s="25"/>
      <c r="AO544" s="25"/>
      <c r="AP544" s="26"/>
      <c r="AQ544" s="25"/>
      <c r="AR544" s="25"/>
    </row>
    <row r="545" spans="32:44" ht="15.75" customHeight="1" x14ac:dyDescent="0.3">
      <c r="AF545" s="25"/>
      <c r="AG545" s="25"/>
      <c r="AH545" s="25"/>
      <c r="AI545" s="25"/>
      <c r="AJ545" s="26"/>
      <c r="AK545" s="25"/>
      <c r="AL545" s="25"/>
      <c r="AM545" s="25"/>
      <c r="AN545" s="25"/>
      <c r="AO545" s="25"/>
      <c r="AP545" s="26"/>
      <c r="AQ545" s="25"/>
      <c r="AR545" s="25"/>
    </row>
    <row r="546" spans="32:44" ht="15.75" customHeight="1" x14ac:dyDescent="0.3">
      <c r="AF546" s="25"/>
      <c r="AG546" s="25"/>
      <c r="AH546" s="25"/>
      <c r="AI546" s="25"/>
      <c r="AJ546" s="26"/>
      <c r="AK546" s="25"/>
      <c r="AL546" s="25"/>
      <c r="AM546" s="25"/>
      <c r="AN546" s="25"/>
      <c r="AO546" s="25"/>
      <c r="AP546" s="26"/>
      <c r="AQ546" s="25"/>
      <c r="AR546" s="25"/>
    </row>
    <row r="547" spans="32:44" ht="15.75" customHeight="1" x14ac:dyDescent="0.3">
      <c r="AF547" s="25"/>
      <c r="AG547" s="25"/>
      <c r="AH547" s="25"/>
      <c r="AI547" s="25"/>
      <c r="AJ547" s="26"/>
      <c r="AK547" s="25"/>
      <c r="AL547" s="25"/>
      <c r="AM547" s="25"/>
      <c r="AN547" s="25"/>
      <c r="AO547" s="25"/>
      <c r="AP547" s="26"/>
      <c r="AQ547" s="25"/>
      <c r="AR547" s="25"/>
    </row>
    <row r="548" spans="32:44" ht="15.75" customHeight="1" x14ac:dyDescent="0.3">
      <c r="AF548" s="25"/>
      <c r="AG548" s="25"/>
      <c r="AH548" s="25"/>
      <c r="AI548" s="25"/>
      <c r="AJ548" s="26"/>
      <c r="AK548" s="25"/>
      <c r="AL548" s="25"/>
      <c r="AM548" s="25"/>
      <c r="AN548" s="25"/>
      <c r="AO548" s="25"/>
      <c r="AP548" s="26"/>
      <c r="AQ548" s="25"/>
      <c r="AR548" s="25"/>
    </row>
    <row r="549" spans="32:44" ht="15.75" customHeight="1" x14ac:dyDescent="0.3">
      <c r="AF549" s="25"/>
      <c r="AG549" s="25"/>
      <c r="AH549" s="25"/>
      <c r="AI549" s="25"/>
      <c r="AJ549" s="26"/>
      <c r="AK549" s="25"/>
      <c r="AL549" s="25"/>
      <c r="AM549" s="25"/>
      <c r="AN549" s="25"/>
      <c r="AO549" s="25"/>
      <c r="AP549" s="26"/>
      <c r="AQ549" s="25"/>
      <c r="AR549" s="25"/>
    </row>
    <row r="550" spans="32:44" ht="15.75" customHeight="1" x14ac:dyDescent="0.3">
      <c r="AF550" s="25"/>
      <c r="AG550" s="25"/>
      <c r="AH550" s="25"/>
      <c r="AI550" s="25"/>
      <c r="AJ550" s="26"/>
      <c r="AK550" s="25"/>
      <c r="AL550" s="25"/>
      <c r="AM550" s="25"/>
      <c r="AN550" s="25"/>
      <c r="AO550" s="25"/>
      <c r="AP550" s="26"/>
      <c r="AQ550" s="25"/>
      <c r="AR550" s="25"/>
    </row>
    <row r="551" spans="32:44" ht="15.75" customHeight="1" x14ac:dyDescent="0.3">
      <c r="AF551" s="25"/>
      <c r="AG551" s="25"/>
      <c r="AH551" s="25"/>
      <c r="AI551" s="25"/>
      <c r="AJ551" s="26"/>
      <c r="AK551" s="25"/>
      <c r="AL551" s="25"/>
      <c r="AM551" s="25"/>
      <c r="AN551" s="25"/>
      <c r="AO551" s="25"/>
      <c r="AP551" s="26"/>
      <c r="AQ551" s="25"/>
      <c r="AR551" s="25"/>
    </row>
    <row r="552" spans="32:44" ht="15.75" customHeight="1" x14ac:dyDescent="0.3">
      <c r="AF552" s="25"/>
      <c r="AG552" s="25"/>
      <c r="AH552" s="25"/>
      <c r="AI552" s="25"/>
      <c r="AJ552" s="26"/>
      <c r="AK552" s="25"/>
      <c r="AL552" s="25"/>
      <c r="AM552" s="25"/>
      <c r="AN552" s="25"/>
      <c r="AO552" s="25"/>
      <c r="AP552" s="26"/>
      <c r="AQ552" s="25"/>
      <c r="AR552" s="25"/>
    </row>
    <row r="553" spans="32:44" ht="15.75" customHeight="1" x14ac:dyDescent="0.3">
      <c r="AF553" s="25"/>
      <c r="AG553" s="25"/>
      <c r="AH553" s="25"/>
      <c r="AI553" s="25"/>
      <c r="AJ553" s="26"/>
      <c r="AK553" s="25"/>
      <c r="AL553" s="25"/>
      <c r="AM553" s="25"/>
      <c r="AN553" s="25"/>
      <c r="AO553" s="25"/>
      <c r="AP553" s="26"/>
      <c r="AQ553" s="25"/>
      <c r="AR553" s="25"/>
    </row>
    <row r="554" spans="32:44" ht="15.75" customHeight="1" x14ac:dyDescent="0.3">
      <c r="AF554" s="25"/>
      <c r="AG554" s="25"/>
      <c r="AH554" s="25"/>
      <c r="AI554" s="25"/>
      <c r="AJ554" s="26"/>
      <c r="AK554" s="25"/>
      <c r="AL554" s="25"/>
      <c r="AM554" s="25"/>
      <c r="AN554" s="25"/>
      <c r="AO554" s="25"/>
      <c r="AP554" s="26"/>
      <c r="AQ554" s="25"/>
      <c r="AR554" s="25"/>
    </row>
    <row r="555" spans="32:44" ht="15.75" customHeight="1" x14ac:dyDescent="0.3">
      <c r="AF555" s="25"/>
      <c r="AG555" s="25"/>
      <c r="AH555" s="25"/>
      <c r="AI555" s="25"/>
      <c r="AJ555" s="26"/>
      <c r="AK555" s="25"/>
      <c r="AL555" s="25"/>
      <c r="AM555" s="25"/>
      <c r="AN555" s="25"/>
      <c r="AO555" s="25"/>
      <c r="AP555" s="26"/>
      <c r="AQ555" s="25"/>
      <c r="AR555" s="25"/>
    </row>
    <row r="556" spans="32:44" ht="15.75" customHeight="1" x14ac:dyDescent="0.3">
      <c r="AF556" s="25"/>
      <c r="AG556" s="25"/>
      <c r="AH556" s="25"/>
      <c r="AI556" s="25"/>
      <c r="AJ556" s="26"/>
      <c r="AK556" s="25"/>
      <c r="AL556" s="25"/>
      <c r="AM556" s="25"/>
      <c r="AN556" s="25"/>
      <c r="AO556" s="25"/>
      <c r="AP556" s="26"/>
      <c r="AQ556" s="25"/>
      <c r="AR556" s="25"/>
    </row>
    <row r="557" spans="32:44" ht="15.75" customHeight="1" x14ac:dyDescent="0.3">
      <c r="AF557" s="25"/>
      <c r="AG557" s="25"/>
      <c r="AH557" s="25"/>
      <c r="AI557" s="25"/>
      <c r="AJ557" s="26"/>
      <c r="AK557" s="25"/>
      <c r="AL557" s="25"/>
      <c r="AM557" s="25"/>
      <c r="AN557" s="25"/>
      <c r="AO557" s="25"/>
      <c r="AP557" s="26"/>
      <c r="AQ557" s="25"/>
      <c r="AR557" s="25"/>
    </row>
    <row r="558" spans="32:44" ht="15.75" customHeight="1" x14ac:dyDescent="0.3">
      <c r="AF558" s="25"/>
      <c r="AG558" s="25"/>
      <c r="AH558" s="25"/>
      <c r="AI558" s="25"/>
      <c r="AJ558" s="26"/>
      <c r="AK558" s="25"/>
      <c r="AL558" s="25"/>
      <c r="AM558" s="25"/>
      <c r="AN558" s="25"/>
      <c r="AO558" s="25"/>
      <c r="AP558" s="26"/>
      <c r="AQ558" s="25"/>
      <c r="AR558" s="25"/>
    </row>
    <row r="559" spans="32:44" ht="15.75" customHeight="1" x14ac:dyDescent="0.3">
      <c r="AF559" s="25"/>
      <c r="AG559" s="25"/>
      <c r="AH559" s="25"/>
      <c r="AI559" s="25"/>
      <c r="AJ559" s="26"/>
      <c r="AK559" s="25"/>
      <c r="AL559" s="25"/>
      <c r="AM559" s="25"/>
      <c r="AN559" s="25"/>
      <c r="AO559" s="25"/>
      <c r="AP559" s="26"/>
      <c r="AQ559" s="25"/>
      <c r="AR559" s="25"/>
    </row>
    <row r="560" spans="32:44" ht="15.75" customHeight="1" x14ac:dyDescent="0.3">
      <c r="AF560" s="25"/>
      <c r="AG560" s="25"/>
      <c r="AH560" s="25"/>
      <c r="AI560" s="25"/>
      <c r="AJ560" s="26"/>
      <c r="AK560" s="25"/>
      <c r="AL560" s="25"/>
      <c r="AM560" s="25"/>
      <c r="AN560" s="25"/>
      <c r="AO560" s="25"/>
      <c r="AP560" s="26"/>
      <c r="AQ560" s="25"/>
      <c r="AR560" s="25"/>
    </row>
    <row r="561" spans="32:44" ht="15.75" customHeight="1" x14ac:dyDescent="0.3">
      <c r="AF561" s="25"/>
      <c r="AG561" s="25"/>
      <c r="AH561" s="25"/>
      <c r="AI561" s="25"/>
      <c r="AJ561" s="26"/>
      <c r="AK561" s="25"/>
      <c r="AL561" s="25"/>
      <c r="AM561" s="25"/>
      <c r="AN561" s="25"/>
      <c r="AO561" s="25"/>
      <c r="AP561" s="26"/>
      <c r="AQ561" s="25"/>
      <c r="AR561" s="25"/>
    </row>
    <row r="562" spans="32:44" ht="15.75" customHeight="1" x14ac:dyDescent="0.3">
      <c r="AF562" s="25"/>
      <c r="AG562" s="25"/>
      <c r="AH562" s="25"/>
      <c r="AI562" s="25"/>
      <c r="AJ562" s="26"/>
      <c r="AK562" s="25"/>
      <c r="AL562" s="25"/>
      <c r="AM562" s="25"/>
      <c r="AN562" s="25"/>
      <c r="AO562" s="25"/>
      <c r="AP562" s="26"/>
      <c r="AQ562" s="25"/>
      <c r="AR562" s="25"/>
    </row>
    <row r="563" spans="32:44" ht="15.75" customHeight="1" x14ac:dyDescent="0.3">
      <c r="AF563" s="25"/>
      <c r="AG563" s="25"/>
      <c r="AH563" s="25"/>
      <c r="AI563" s="25"/>
      <c r="AJ563" s="26"/>
      <c r="AK563" s="25"/>
      <c r="AL563" s="25"/>
      <c r="AM563" s="25"/>
      <c r="AN563" s="25"/>
      <c r="AO563" s="25"/>
      <c r="AP563" s="26"/>
      <c r="AQ563" s="25"/>
      <c r="AR563" s="25"/>
    </row>
    <row r="564" spans="32:44" ht="15.75" customHeight="1" x14ac:dyDescent="0.3">
      <c r="AF564" s="25"/>
      <c r="AG564" s="25"/>
      <c r="AH564" s="25"/>
      <c r="AI564" s="25"/>
      <c r="AJ564" s="26"/>
      <c r="AK564" s="25"/>
      <c r="AL564" s="25"/>
      <c r="AM564" s="25"/>
      <c r="AN564" s="25"/>
      <c r="AO564" s="25"/>
      <c r="AP564" s="26"/>
      <c r="AQ564" s="25"/>
      <c r="AR564" s="25"/>
    </row>
    <row r="565" spans="32:44" ht="15.75" customHeight="1" x14ac:dyDescent="0.3">
      <c r="AF565" s="25"/>
      <c r="AG565" s="25"/>
      <c r="AH565" s="25"/>
      <c r="AI565" s="25"/>
      <c r="AJ565" s="26"/>
      <c r="AK565" s="25"/>
      <c r="AL565" s="25"/>
      <c r="AM565" s="25"/>
      <c r="AN565" s="25"/>
      <c r="AO565" s="25"/>
      <c r="AP565" s="26"/>
      <c r="AQ565" s="25"/>
      <c r="AR565" s="25"/>
    </row>
    <row r="566" spans="32:44" ht="15.75" customHeight="1" x14ac:dyDescent="0.3">
      <c r="AF566" s="25"/>
      <c r="AG566" s="25"/>
      <c r="AH566" s="25"/>
      <c r="AI566" s="25"/>
      <c r="AJ566" s="26"/>
      <c r="AK566" s="25"/>
      <c r="AL566" s="25"/>
      <c r="AM566" s="25"/>
      <c r="AN566" s="25"/>
      <c r="AO566" s="25"/>
      <c r="AP566" s="26"/>
      <c r="AQ566" s="25"/>
      <c r="AR566" s="25"/>
    </row>
    <row r="567" spans="32:44" ht="15.75" customHeight="1" x14ac:dyDescent="0.3">
      <c r="AF567" s="25"/>
      <c r="AG567" s="25"/>
      <c r="AH567" s="25"/>
      <c r="AI567" s="25"/>
      <c r="AJ567" s="26"/>
      <c r="AK567" s="25"/>
      <c r="AL567" s="25"/>
      <c r="AM567" s="25"/>
      <c r="AN567" s="25"/>
      <c r="AO567" s="25"/>
      <c r="AP567" s="26"/>
      <c r="AQ567" s="25"/>
      <c r="AR567" s="25"/>
    </row>
    <row r="568" spans="32:44" ht="15.75" customHeight="1" x14ac:dyDescent="0.3">
      <c r="AF568" s="25"/>
      <c r="AG568" s="25"/>
      <c r="AH568" s="25"/>
      <c r="AI568" s="25"/>
      <c r="AJ568" s="26"/>
      <c r="AK568" s="25"/>
      <c r="AL568" s="25"/>
      <c r="AM568" s="25"/>
      <c r="AN568" s="25"/>
      <c r="AO568" s="25"/>
      <c r="AP568" s="26"/>
      <c r="AQ568" s="25"/>
      <c r="AR568" s="25"/>
    </row>
    <row r="569" spans="32:44" ht="15.75" customHeight="1" x14ac:dyDescent="0.3">
      <c r="AF569" s="25"/>
      <c r="AG569" s="25"/>
      <c r="AH569" s="25"/>
      <c r="AI569" s="25"/>
      <c r="AJ569" s="26"/>
      <c r="AK569" s="25"/>
      <c r="AL569" s="25"/>
      <c r="AM569" s="25"/>
      <c r="AN569" s="25"/>
      <c r="AO569" s="25"/>
      <c r="AP569" s="26"/>
      <c r="AQ569" s="25"/>
      <c r="AR569" s="25"/>
    </row>
    <row r="570" spans="32:44" ht="15.75" customHeight="1" x14ac:dyDescent="0.3">
      <c r="AF570" s="25"/>
      <c r="AG570" s="25"/>
      <c r="AH570" s="25"/>
      <c r="AI570" s="25"/>
      <c r="AJ570" s="26"/>
      <c r="AK570" s="25"/>
      <c r="AL570" s="25"/>
      <c r="AM570" s="25"/>
      <c r="AN570" s="25"/>
      <c r="AO570" s="25"/>
      <c r="AP570" s="26"/>
      <c r="AQ570" s="25"/>
      <c r="AR570" s="25"/>
    </row>
    <row r="571" spans="32:44" ht="15.75" customHeight="1" x14ac:dyDescent="0.3">
      <c r="AF571" s="25"/>
      <c r="AG571" s="25"/>
      <c r="AH571" s="25"/>
      <c r="AI571" s="25"/>
      <c r="AJ571" s="26"/>
      <c r="AK571" s="25"/>
      <c r="AL571" s="25"/>
      <c r="AM571" s="25"/>
      <c r="AN571" s="25"/>
      <c r="AO571" s="25"/>
      <c r="AP571" s="26"/>
      <c r="AQ571" s="25"/>
      <c r="AR571" s="25"/>
    </row>
    <row r="572" spans="32:44" ht="15.75" customHeight="1" x14ac:dyDescent="0.3">
      <c r="AF572" s="25"/>
      <c r="AG572" s="25"/>
      <c r="AH572" s="25"/>
      <c r="AI572" s="25"/>
      <c r="AJ572" s="26"/>
      <c r="AK572" s="25"/>
      <c r="AL572" s="25"/>
      <c r="AM572" s="25"/>
      <c r="AN572" s="25"/>
      <c r="AO572" s="25"/>
      <c r="AP572" s="26"/>
      <c r="AQ572" s="25"/>
      <c r="AR572" s="25"/>
    </row>
    <row r="573" spans="32:44" ht="15.75" customHeight="1" x14ac:dyDescent="0.3">
      <c r="AF573" s="25"/>
      <c r="AG573" s="25"/>
      <c r="AH573" s="25"/>
      <c r="AI573" s="25"/>
      <c r="AJ573" s="26"/>
      <c r="AK573" s="25"/>
      <c r="AL573" s="25"/>
      <c r="AM573" s="25"/>
      <c r="AN573" s="25"/>
      <c r="AO573" s="25"/>
      <c r="AP573" s="26"/>
      <c r="AQ573" s="25"/>
      <c r="AR573" s="25"/>
    </row>
    <row r="574" spans="32:44" ht="15.75" customHeight="1" x14ac:dyDescent="0.3">
      <c r="AF574" s="25"/>
      <c r="AG574" s="25"/>
      <c r="AH574" s="25"/>
      <c r="AI574" s="25"/>
      <c r="AJ574" s="26"/>
      <c r="AK574" s="25"/>
      <c r="AL574" s="25"/>
      <c r="AM574" s="25"/>
      <c r="AN574" s="25"/>
      <c r="AO574" s="25"/>
      <c r="AP574" s="26"/>
      <c r="AQ574" s="25"/>
      <c r="AR574" s="25"/>
    </row>
    <row r="575" spans="32:44" ht="15.75" customHeight="1" x14ac:dyDescent="0.3">
      <c r="AF575" s="25"/>
      <c r="AG575" s="25"/>
      <c r="AH575" s="25"/>
      <c r="AI575" s="25"/>
      <c r="AJ575" s="26"/>
      <c r="AK575" s="25"/>
      <c r="AL575" s="25"/>
      <c r="AM575" s="25"/>
      <c r="AN575" s="25"/>
      <c r="AO575" s="25"/>
      <c r="AP575" s="26"/>
      <c r="AQ575" s="25"/>
      <c r="AR575" s="25"/>
    </row>
    <row r="576" spans="32:44" ht="15.75" customHeight="1" x14ac:dyDescent="0.3">
      <c r="AF576" s="25"/>
      <c r="AG576" s="25"/>
      <c r="AH576" s="25"/>
      <c r="AI576" s="25"/>
      <c r="AJ576" s="26"/>
      <c r="AK576" s="25"/>
      <c r="AL576" s="25"/>
      <c r="AM576" s="25"/>
      <c r="AN576" s="25"/>
      <c r="AO576" s="25"/>
      <c r="AP576" s="26"/>
      <c r="AQ576" s="25"/>
      <c r="AR576" s="25"/>
    </row>
    <row r="577" spans="32:44" ht="15.75" customHeight="1" x14ac:dyDescent="0.3">
      <c r="AF577" s="25"/>
      <c r="AG577" s="25"/>
      <c r="AH577" s="25"/>
      <c r="AI577" s="25"/>
      <c r="AJ577" s="26"/>
      <c r="AK577" s="25"/>
      <c r="AL577" s="25"/>
      <c r="AM577" s="25"/>
      <c r="AN577" s="25"/>
      <c r="AO577" s="25"/>
      <c r="AP577" s="26"/>
      <c r="AQ577" s="25"/>
      <c r="AR577" s="25"/>
    </row>
    <row r="578" spans="32:44" ht="15.75" customHeight="1" x14ac:dyDescent="0.3">
      <c r="AF578" s="25"/>
      <c r="AG578" s="25"/>
      <c r="AH578" s="25"/>
      <c r="AI578" s="25"/>
      <c r="AJ578" s="26"/>
      <c r="AK578" s="25"/>
      <c r="AL578" s="25"/>
      <c r="AM578" s="25"/>
      <c r="AN578" s="25"/>
      <c r="AO578" s="25"/>
      <c r="AP578" s="26"/>
      <c r="AQ578" s="25"/>
      <c r="AR578" s="25"/>
    </row>
    <row r="579" spans="32:44" ht="15.75" customHeight="1" x14ac:dyDescent="0.3">
      <c r="AF579" s="25"/>
      <c r="AG579" s="25"/>
      <c r="AH579" s="25"/>
      <c r="AI579" s="25"/>
      <c r="AJ579" s="26"/>
      <c r="AK579" s="25"/>
      <c r="AL579" s="25"/>
      <c r="AM579" s="25"/>
      <c r="AN579" s="25"/>
      <c r="AO579" s="25"/>
      <c r="AP579" s="26"/>
      <c r="AQ579" s="25"/>
      <c r="AR579" s="25"/>
    </row>
    <row r="580" spans="32:44" ht="15.75" customHeight="1" x14ac:dyDescent="0.3">
      <c r="AF580" s="25"/>
      <c r="AG580" s="25"/>
      <c r="AH580" s="25"/>
      <c r="AI580" s="25"/>
      <c r="AJ580" s="26"/>
      <c r="AK580" s="25"/>
      <c r="AL580" s="25"/>
      <c r="AM580" s="25"/>
      <c r="AN580" s="25"/>
      <c r="AO580" s="25"/>
      <c r="AP580" s="26"/>
      <c r="AQ580" s="25"/>
      <c r="AR580" s="25"/>
    </row>
    <row r="581" spans="32:44" ht="15.75" customHeight="1" x14ac:dyDescent="0.3">
      <c r="AF581" s="25"/>
      <c r="AG581" s="25"/>
      <c r="AH581" s="25"/>
      <c r="AI581" s="25"/>
      <c r="AJ581" s="26"/>
      <c r="AK581" s="25"/>
      <c r="AL581" s="25"/>
      <c r="AM581" s="25"/>
      <c r="AN581" s="25"/>
      <c r="AO581" s="25"/>
      <c r="AP581" s="26"/>
      <c r="AQ581" s="25"/>
      <c r="AR581" s="25"/>
    </row>
    <row r="582" spans="32:44" ht="15.75" customHeight="1" x14ac:dyDescent="0.3">
      <c r="AF582" s="25"/>
      <c r="AG582" s="25"/>
      <c r="AH582" s="25"/>
      <c r="AI582" s="25"/>
      <c r="AJ582" s="26"/>
      <c r="AK582" s="25"/>
      <c r="AL582" s="25"/>
      <c r="AM582" s="25"/>
      <c r="AN582" s="25"/>
      <c r="AO582" s="25"/>
      <c r="AP582" s="26"/>
      <c r="AQ582" s="25"/>
      <c r="AR582" s="25"/>
    </row>
    <row r="583" spans="32:44" ht="15.75" customHeight="1" x14ac:dyDescent="0.3">
      <c r="AF583" s="25"/>
      <c r="AG583" s="25"/>
      <c r="AH583" s="25"/>
      <c r="AI583" s="25"/>
      <c r="AJ583" s="26"/>
      <c r="AK583" s="25"/>
      <c r="AL583" s="25"/>
      <c r="AM583" s="25"/>
      <c r="AN583" s="25"/>
      <c r="AO583" s="25"/>
      <c r="AP583" s="26"/>
      <c r="AQ583" s="25"/>
      <c r="AR583" s="25"/>
    </row>
    <row r="584" spans="32:44" ht="15.75" customHeight="1" x14ac:dyDescent="0.3">
      <c r="AF584" s="25"/>
      <c r="AG584" s="25"/>
      <c r="AH584" s="25"/>
      <c r="AI584" s="25"/>
      <c r="AJ584" s="26"/>
      <c r="AK584" s="25"/>
      <c r="AL584" s="25"/>
      <c r="AM584" s="25"/>
      <c r="AN584" s="25"/>
      <c r="AO584" s="25"/>
      <c r="AP584" s="26"/>
      <c r="AQ584" s="25"/>
      <c r="AR584" s="25"/>
    </row>
    <row r="585" spans="32:44" ht="15.75" customHeight="1" x14ac:dyDescent="0.3">
      <c r="AF585" s="25"/>
      <c r="AG585" s="25"/>
      <c r="AH585" s="25"/>
      <c r="AI585" s="25"/>
      <c r="AJ585" s="26"/>
      <c r="AK585" s="25"/>
      <c r="AL585" s="25"/>
      <c r="AM585" s="25"/>
      <c r="AN585" s="25"/>
      <c r="AO585" s="25"/>
      <c r="AP585" s="26"/>
      <c r="AQ585" s="25"/>
      <c r="AR585" s="25"/>
    </row>
    <row r="586" spans="32:44" ht="15.75" customHeight="1" x14ac:dyDescent="0.3">
      <c r="AF586" s="25"/>
      <c r="AG586" s="25"/>
      <c r="AH586" s="25"/>
      <c r="AI586" s="25"/>
      <c r="AJ586" s="26"/>
      <c r="AK586" s="25"/>
      <c r="AL586" s="25"/>
      <c r="AM586" s="25"/>
      <c r="AN586" s="25"/>
      <c r="AO586" s="25"/>
      <c r="AP586" s="26"/>
      <c r="AQ586" s="25"/>
      <c r="AR586" s="25"/>
    </row>
    <row r="587" spans="32:44" ht="15.75" customHeight="1" x14ac:dyDescent="0.3">
      <c r="AF587" s="25"/>
      <c r="AG587" s="25"/>
      <c r="AH587" s="25"/>
      <c r="AI587" s="25"/>
      <c r="AJ587" s="26"/>
      <c r="AK587" s="25"/>
      <c r="AL587" s="25"/>
      <c r="AM587" s="25"/>
      <c r="AN587" s="25"/>
      <c r="AO587" s="25"/>
      <c r="AP587" s="26"/>
      <c r="AQ587" s="25"/>
      <c r="AR587" s="25"/>
    </row>
    <row r="588" spans="32:44" ht="15.75" customHeight="1" x14ac:dyDescent="0.3">
      <c r="AF588" s="25"/>
      <c r="AG588" s="25"/>
      <c r="AH588" s="25"/>
      <c r="AI588" s="25"/>
      <c r="AJ588" s="26"/>
      <c r="AK588" s="25"/>
      <c r="AL588" s="25"/>
      <c r="AM588" s="25"/>
      <c r="AN588" s="25"/>
      <c r="AO588" s="25"/>
      <c r="AP588" s="26"/>
      <c r="AQ588" s="25"/>
      <c r="AR588" s="25"/>
    </row>
    <row r="589" spans="32:44" ht="15.75" customHeight="1" x14ac:dyDescent="0.3">
      <c r="AF589" s="25"/>
      <c r="AG589" s="25"/>
      <c r="AH589" s="25"/>
      <c r="AI589" s="25"/>
      <c r="AJ589" s="26"/>
      <c r="AK589" s="25"/>
      <c r="AL589" s="25"/>
      <c r="AM589" s="25"/>
      <c r="AN589" s="25"/>
      <c r="AO589" s="25"/>
      <c r="AP589" s="26"/>
      <c r="AQ589" s="25"/>
      <c r="AR589" s="25"/>
    </row>
    <row r="590" spans="32:44" ht="15.75" customHeight="1" x14ac:dyDescent="0.3">
      <c r="AF590" s="25"/>
      <c r="AG590" s="25"/>
      <c r="AH590" s="25"/>
      <c r="AI590" s="25"/>
      <c r="AJ590" s="26"/>
      <c r="AK590" s="25"/>
      <c r="AL590" s="25"/>
      <c r="AM590" s="25"/>
      <c r="AN590" s="25"/>
      <c r="AO590" s="25"/>
      <c r="AP590" s="26"/>
      <c r="AQ590" s="25"/>
      <c r="AR590" s="25"/>
    </row>
    <row r="591" spans="32:44" ht="15.75" customHeight="1" x14ac:dyDescent="0.3">
      <c r="AF591" s="25"/>
      <c r="AG591" s="25"/>
      <c r="AH591" s="25"/>
      <c r="AI591" s="25"/>
      <c r="AJ591" s="26"/>
      <c r="AK591" s="25"/>
      <c r="AL591" s="25"/>
      <c r="AM591" s="25"/>
      <c r="AN591" s="25"/>
      <c r="AO591" s="25"/>
      <c r="AP591" s="26"/>
      <c r="AQ591" s="25"/>
      <c r="AR591" s="25"/>
    </row>
    <row r="592" spans="32:44" ht="15.75" customHeight="1" x14ac:dyDescent="0.3">
      <c r="AF592" s="25"/>
      <c r="AG592" s="25"/>
      <c r="AH592" s="25"/>
      <c r="AI592" s="25"/>
      <c r="AJ592" s="26"/>
      <c r="AK592" s="25"/>
      <c r="AL592" s="25"/>
      <c r="AM592" s="25"/>
      <c r="AN592" s="25"/>
      <c r="AO592" s="25"/>
      <c r="AP592" s="26"/>
      <c r="AQ592" s="25"/>
      <c r="AR592" s="25"/>
    </row>
    <row r="593" spans="32:44" ht="15.75" customHeight="1" x14ac:dyDescent="0.3">
      <c r="AF593" s="25"/>
      <c r="AG593" s="25"/>
      <c r="AH593" s="25"/>
      <c r="AI593" s="25"/>
      <c r="AJ593" s="26"/>
      <c r="AK593" s="25"/>
      <c r="AL593" s="25"/>
      <c r="AM593" s="25"/>
      <c r="AN593" s="25"/>
      <c r="AO593" s="25"/>
      <c r="AP593" s="26"/>
      <c r="AQ593" s="25"/>
      <c r="AR593" s="25"/>
    </row>
    <row r="594" spans="32:44" ht="15.75" customHeight="1" x14ac:dyDescent="0.3">
      <c r="AF594" s="25"/>
      <c r="AG594" s="25"/>
      <c r="AH594" s="25"/>
      <c r="AI594" s="25"/>
      <c r="AJ594" s="26"/>
      <c r="AK594" s="25"/>
      <c r="AL594" s="25"/>
      <c r="AM594" s="25"/>
      <c r="AN594" s="25"/>
      <c r="AO594" s="25"/>
      <c r="AP594" s="26"/>
      <c r="AQ594" s="25"/>
      <c r="AR594" s="25"/>
    </row>
    <row r="595" spans="32:44" ht="15.75" customHeight="1" x14ac:dyDescent="0.3">
      <c r="AF595" s="25"/>
      <c r="AG595" s="25"/>
      <c r="AH595" s="25"/>
      <c r="AI595" s="25"/>
      <c r="AJ595" s="26"/>
      <c r="AK595" s="25"/>
      <c r="AL595" s="25"/>
      <c r="AM595" s="25"/>
      <c r="AN595" s="25"/>
      <c r="AO595" s="25"/>
      <c r="AP595" s="26"/>
      <c r="AQ595" s="25"/>
      <c r="AR595" s="25"/>
    </row>
    <row r="596" spans="32:44" ht="15.75" customHeight="1" x14ac:dyDescent="0.3">
      <c r="AF596" s="25"/>
      <c r="AG596" s="25"/>
      <c r="AH596" s="25"/>
      <c r="AI596" s="25"/>
      <c r="AJ596" s="26"/>
      <c r="AK596" s="25"/>
      <c r="AL596" s="25"/>
      <c r="AM596" s="25"/>
      <c r="AN596" s="25"/>
      <c r="AO596" s="25"/>
      <c r="AP596" s="26"/>
      <c r="AQ596" s="25"/>
      <c r="AR596" s="25"/>
    </row>
    <row r="597" spans="32:44" ht="15.75" customHeight="1" x14ac:dyDescent="0.3">
      <c r="AF597" s="25"/>
      <c r="AG597" s="25"/>
      <c r="AH597" s="25"/>
      <c r="AI597" s="25"/>
      <c r="AJ597" s="26"/>
      <c r="AK597" s="25"/>
      <c r="AL597" s="25"/>
      <c r="AM597" s="25"/>
      <c r="AN597" s="25"/>
      <c r="AO597" s="25"/>
      <c r="AP597" s="26"/>
      <c r="AQ597" s="25"/>
      <c r="AR597" s="25"/>
    </row>
    <row r="598" spans="32:44" ht="15.75" customHeight="1" x14ac:dyDescent="0.3">
      <c r="AF598" s="25"/>
      <c r="AG598" s="25"/>
      <c r="AH598" s="25"/>
      <c r="AI598" s="25"/>
      <c r="AJ598" s="26"/>
      <c r="AK598" s="25"/>
      <c r="AL598" s="25"/>
      <c r="AM598" s="25"/>
      <c r="AN598" s="25"/>
      <c r="AO598" s="25"/>
      <c r="AP598" s="26"/>
      <c r="AQ598" s="25"/>
      <c r="AR598" s="25"/>
    </row>
    <row r="599" spans="32:44" ht="15.75" customHeight="1" x14ac:dyDescent="0.3">
      <c r="AF599" s="25"/>
      <c r="AG599" s="25"/>
      <c r="AH599" s="25"/>
      <c r="AI599" s="25"/>
      <c r="AJ599" s="26"/>
      <c r="AK599" s="25"/>
      <c r="AL599" s="25"/>
      <c r="AM599" s="25"/>
      <c r="AN599" s="25"/>
      <c r="AO599" s="25"/>
      <c r="AP599" s="26"/>
      <c r="AQ599" s="25"/>
      <c r="AR599" s="25"/>
    </row>
    <row r="600" spans="32:44" ht="15.75" customHeight="1" x14ac:dyDescent="0.3">
      <c r="AF600" s="25"/>
      <c r="AG600" s="25"/>
      <c r="AH600" s="25"/>
      <c r="AI600" s="25"/>
      <c r="AJ600" s="26"/>
      <c r="AK600" s="25"/>
      <c r="AL600" s="25"/>
      <c r="AM600" s="25"/>
      <c r="AN600" s="25"/>
      <c r="AO600" s="25"/>
      <c r="AP600" s="26"/>
      <c r="AQ600" s="25"/>
      <c r="AR600" s="25"/>
    </row>
    <row r="601" spans="32:44" ht="15.75" customHeight="1" x14ac:dyDescent="0.3">
      <c r="AF601" s="25"/>
      <c r="AG601" s="25"/>
      <c r="AH601" s="25"/>
      <c r="AI601" s="25"/>
      <c r="AJ601" s="26"/>
      <c r="AK601" s="25"/>
      <c r="AL601" s="25"/>
      <c r="AM601" s="25"/>
      <c r="AN601" s="25"/>
      <c r="AO601" s="25"/>
      <c r="AP601" s="26"/>
      <c r="AQ601" s="25"/>
      <c r="AR601" s="25"/>
    </row>
    <row r="602" spans="32:44" ht="15.75" customHeight="1" x14ac:dyDescent="0.3">
      <c r="AF602" s="25"/>
      <c r="AG602" s="25"/>
      <c r="AH602" s="25"/>
      <c r="AI602" s="25"/>
      <c r="AJ602" s="26"/>
      <c r="AK602" s="25"/>
      <c r="AL602" s="25"/>
      <c r="AM602" s="25"/>
      <c r="AN602" s="25"/>
      <c r="AO602" s="25"/>
      <c r="AP602" s="26"/>
      <c r="AQ602" s="25"/>
      <c r="AR602" s="25"/>
    </row>
    <row r="603" spans="32:44" ht="15.75" customHeight="1" x14ac:dyDescent="0.3">
      <c r="AF603" s="25"/>
      <c r="AG603" s="25"/>
      <c r="AH603" s="25"/>
      <c r="AI603" s="25"/>
      <c r="AJ603" s="26"/>
      <c r="AK603" s="25"/>
      <c r="AL603" s="25"/>
      <c r="AM603" s="25"/>
      <c r="AN603" s="25"/>
      <c r="AO603" s="25"/>
      <c r="AP603" s="26"/>
      <c r="AQ603" s="25"/>
      <c r="AR603" s="25"/>
    </row>
    <row r="604" spans="32:44" ht="15.75" customHeight="1" x14ac:dyDescent="0.3">
      <c r="AF604" s="25"/>
      <c r="AG604" s="25"/>
      <c r="AH604" s="25"/>
      <c r="AI604" s="25"/>
      <c r="AJ604" s="26"/>
      <c r="AK604" s="25"/>
      <c r="AL604" s="25"/>
      <c r="AM604" s="25"/>
      <c r="AN604" s="25"/>
      <c r="AO604" s="25"/>
      <c r="AP604" s="26"/>
      <c r="AQ604" s="25"/>
      <c r="AR604" s="25"/>
    </row>
    <row r="605" spans="32:44" ht="15.75" customHeight="1" x14ac:dyDescent="0.3">
      <c r="AF605" s="25"/>
      <c r="AG605" s="25"/>
      <c r="AH605" s="25"/>
      <c r="AI605" s="25"/>
      <c r="AJ605" s="26"/>
      <c r="AK605" s="25"/>
      <c r="AL605" s="25"/>
      <c r="AM605" s="25"/>
      <c r="AN605" s="25"/>
      <c r="AO605" s="25"/>
      <c r="AP605" s="26"/>
      <c r="AQ605" s="25"/>
      <c r="AR605" s="25"/>
    </row>
    <row r="606" spans="32:44" ht="15.75" customHeight="1" x14ac:dyDescent="0.3">
      <c r="AF606" s="25"/>
      <c r="AG606" s="25"/>
      <c r="AH606" s="25"/>
      <c r="AI606" s="25"/>
      <c r="AJ606" s="26"/>
      <c r="AK606" s="25"/>
      <c r="AL606" s="25"/>
      <c r="AM606" s="25"/>
      <c r="AN606" s="25"/>
      <c r="AO606" s="25"/>
      <c r="AP606" s="26"/>
      <c r="AQ606" s="25"/>
      <c r="AR606" s="25"/>
    </row>
    <row r="607" spans="32:44" ht="15.75" customHeight="1" x14ac:dyDescent="0.3">
      <c r="AF607" s="25"/>
      <c r="AG607" s="25"/>
      <c r="AH607" s="25"/>
      <c r="AI607" s="25"/>
      <c r="AJ607" s="26"/>
      <c r="AK607" s="25"/>
      <c r="AL607" s="25"/>
      <c r="AM607" s="25"/>
      <c r="AN607" s="25"/>
      <c r="AO607" s="25"/>
      <c r="AP607" s="26"/>
      <c r="AQ607" s="25"/>
      <c r="AR607" s="25"/>
    </row>
    <row r="608" spans="32:44" ht="15.75" customHeight="1" x14ac:dyDescent="0.3">
      <c r="AF608" s="25"/>
      <c r="AG608" s="25"/>
      <c r="AH608" s="25"/>
      <c r="AI608" s="25"/>
      <c r="AJ608" s="26"/>
      <c r="AK608" s="25"/>
      <c r="AL608" s="25"/>
      <c r="AM608" s="25"/>
      <c r="AN608" s="25"/>
      <c r="AO608" s="25"/>
      <c r="AP608" s="26"/>
      <c r="AQ608" s="25"/>
      <c r="AR608" s="25"/>
    </row>
    <row r="609" spans="32:44" ht="15.75" customHeight="1" x14ac:dyDescent="0.3">
      <c r="AF609" s="25"/>
      <c r="AG609" s="25"/>
      <c r="AH609" s="25"/>
      <c r="AI609" s="25"/>
      <c r="AJ609" s="26"/>
      <c r="AK609" s="25"/>
      <c r="AL609" s="25"/>
      <c r="AM609" s="25"/>
      <c r="AN609" s="25"/>
      <c r="AO609" s="25"/>
      <c r="AP609" s="26"/>
      <c r="AQ609" s="25"/>
      <c r="AR609" s="25"/>
    </row>
    <row r="610" spans="32:44" ht="15.75" customHeight="1" x14ac:dyDescent="0.3">
      <c r="AF610" s="25"/>
      <c r="AG610" s="25"/>
      <c r="AH610" s="25"/>
      <c r="AI610" s="25"/>
      <c r="AJ610" s="26"/>
      <c r="AK610" s="25"/>
      <c r="AL610" s="25"/>
      <c r="AM610" s="25"/>
      <c r="AN610" s="25"/>
      <c r="AO610" s="25"/>
      <c r="AP610" s="26"/>
      <c r="AQ610" s="25"/>
      <c r="AR610" s="25"/>
    </row>
    <row r="611" spans="32:44" ht="15.75" customHeight="1" x14ac:dyDescent="0.3">
      <c r="AF611" s="25"/>
      <c r="AG611" s="25"/>
      <c r="AH611" s="25"/>
      <c r="AI611" s="25"/>
      <c r="AJ611" s="26"/>
      <c r="AK611" s="25"/>
      <c r="AL611" s="25"/>
      <c r="AM611" s="25"/>
      <c r="AN611" s="25"/>
      <c r="AO611" s="25"/>
      <c r="AP611" s="26"/>
      <c r="AQ611" s="25"/>
      <c r="AR611" s="25"/>
    </row>
    <row r="612" spans="32:44" ht="15.75" customHeight="1" x14ac:dyDescent="0.3">
      <c r="AF612" s="25"/>
      <c r="AG612" s="25"/>
      <c r="AH612" s="25"/>
      <c r="AI612" s="25"/>
      <c r="AJ612" s="26"/>
      <c r="AK612" s="25"/>
      <c r="AL612" s="25"/>
      <c r="AM612" s="25"/>
      <c r="AN612" s="25"/>
      <c r="AO612" s="25"/>
      <c r="AP612" s="26"/>
      <c r="AQ612" s="25"/>
      <c r="AR612" s="25"/>
    </row>
    <row r="613" spans="32:44" ht="15.75" customHeight="1" x14ac:dyDescent="0.3">
      <c r="AF613" s="25"/>
      <c r="AG613" s="25"/>
      <c r="AH613" s="25"/>
      <c r="AI613" s="25"/>
      <c r="AJ613" s="26"/>
      <c r="AK613" s="25"/>
      <c r="AL613" s="25"/>
      <c r="AM613" s="25"/>
      <c r="AN613" s="25"/>
      <c r="AO613" s="25"/>
      <c r="AP613" s="26"/>
      <c r="AQ613" s="25"/>
      <c r="AR613" s="25"/>
    </row>
    <row r="614" spans="32:44" ht="15.75" customHeight="1" x14ac:dyDescent="0.3">
      <c r="AF614" s="25"/>
      <c r="AG614" s="25"/>
      <c r="AH614" s="25"/>
      <c r="AI614" s="25"/>
      <c r="AJ614" s="26"/>
      <c r="AK614" s="25"/>
      <c r="AL614" s="25"/>
      <c r="AM614" s="25"/>
      <c r="AN614" s="25"/>
      <c r="AO614" s="25"/>
      <c r="AP614" s="26"/>
      <c r="AQ614" s="25"/>
      <c r="AR614" s="25"/>
    </row>
    <row r="615" spans="32:44" ht="15.75" customHeight="1" x14ac:dyDescent="0.3">
      <c r="AF615" s="25"/>
      <c r="AG615" s="25"/>
      <c r="AH615" s="25"/>
      <c r="AI615" s="25"/>
      <c r="AJ615" s="26"/>
      <c r="AK615" s="25"/>
      <c r="AL615" s="25"/>
      <c r="AM615" s="25"/>
      <c r="AN615" s="25"/>
      <c r="AO615" s="25"/>
      <c r="AP615" s="26"/>
      <c r="AQ615" s="25"/>
      <c r="AR615" s="25"/>
    </row>
    <row r="616" spans="32:44" ht="15.75" customHeight="1" x14ac:dyDescent="0.3">
      <c r="AF616" s="25"/>
      <c r="AG616" s="25"/>
      <c r="AH616" s="25"/>
      <c r="AI616" s="25"/>
      <c r="AJ616" s="26"/>
      <c r="AK616" s="25"/>
      <c r="AL616" s="25"/>
      <c r="AM616" s="25"/>
      <c r="AN616" s="25"/>
      <c r="AO616" s="25"/>
      <c r="AP616" s="26"/>
      <c r="AQ616" s="25"/>
      <c r="AR616" s="25"/>
    </row>
    <row r="617" spans="32:44" ht="15.75" customHeight="1" x14ac:dyDescent="0.3">
      <c r="AF617" s="25"/>
      <c r="AG617" s="25"/>
      <c r="AH617" s="25"/>
      <c r="AI617" s="25"/>
      <c r="AJ617" s="26"/>
      <c r="AK617" s="25"/>
      <c r="AL617" s="25"/>
      <c r="AM617" s="25"/>
      <c r="AN617" s="25"/>
      <c r="AO617" s="25"/>
      <c r="AP617" s="26"/>
      <c r="AQ617" s="25"/>
      <c r="AR617" s="25"/>
    </row>
    <row r="618" spans="32:44" ht="15.75" customHeight="1" x14ac:dyDescent="0.3">
      <c r="AF618" s="25"/>
      <c r="AG618" s="25"/>
      <c r="AH618" s="25"/>
      <c r="AI618" s="25"/>
      <c r="AJ618" s="26"/>
      <c r="AK618" s="25"/>
      <c r="AL618" s="25"/>
      <c r="AM618" s="25"/>
      <c r="AN618" s="25"/>
      <c r="AO618" s="25"/>
      <c r="AP618" s="26"/>
      <c r="AQ618" s="25"/>
      <c r="AR618" s="25"/>
    </row>
    <row r="619" spans="32:44" ht="15.75" customHeight="1" x14ac:dyDescent="0.3">
      <c r="AF619" s="25"/>
      <c r="AG619" s="25"/>
      <c r="AH619" s="25"/>
      <c r="AI619" s="25"/>
      <c r="AJ619" s="26"/>
      <c r="AK619" s="25"/>
      <c r="AL619" s="25"/>
      <c r="AM619" s="25"/>
      <c r="AN619" s="25"/>
      <c r="AO619" s="25"/>
      <c r="AP619" s="26"/>
      <c r="AQ619" s="25"/>
      <c r="AR619" s="25"/>
    </row>
    <row r="620" spans="32:44" ht="15.75" customHeight="1" x14ac:dyDescent="0.3">
      <c r="AF620" s="25"/>
      <c r="AG620" s="25"/>
      <c r="AH620" s="25"/>
      <c r="AI620" s="25"/>
      <c r="AJ620" s="26"/>
      <c r="AK620" s="25"/>
      <c r="AL620" s="25"/>
      <c r="AM620" s="25"/>
      <c r="AN620" s="25"/>
      <c r="AO620" s="25"/>
      <c r="AP620" s="26"/>
      <c r="AQ620" s="25"/>
      <c r="AR620" s="25"/>
    </row>
    <row r="621" spans="32:44" ht="15.75" customHeight="1" x14ac:dyDescent="0.3">
      <c r="AF621" s="25"/>
      <c r="AG621" s="25"/>
      <c r="AH621" s="25"/>
      <c r="AI621" s="25"/>
      <c r="AJ621" s="26"/>
      <c r="AK621" s="25"/>
      <c r="AL621" s="25"/>
      <c r="AM621" s="25"/>
      <c r="AN621" s="25"/>
      <c r="AO621" s="25"/>
      <c r="AP621" s="26"/>
      <c r="AQ621" s="25"/>
      <c r="AR621" s="25"/>
    </row>
    <row r="622" spans="32:44" ht="15.75" customHeight="1" x14ac:dyDescent="0.3">
      <c r="AF622" s="25"/>
      <c r="AG622" s="25"/>
      <c r="AH622" s="25"/>
      <c r="AI622" s="25"/>
      <c r="AJ622" s="26"/>
      <c r="AK622" s="25"/>
      <c r="AL622" s="25"/>
      <c r="AM622" s="25"/>
      <c r="AN622" s="25"/>
      <c r="AO622" s="25"/>
      <c r="AP622" s="26"/>
      <c r="AQ622" s="25"/>
      <c r="AR622" s="25"/>
    </row>
    <row r="623" spans="32:44" ht="15.75" customHeight="1" x14ac:dyDescent="0.3">
      <c r="AF623" s="25"/>
      <c r="AG623" s="25"/>
      <c r="AH623" s="25"/>
      <c r="AI623" s="25"/>
      <c r="AJ623" s="26"/>
      <c r="AK623" s="25"/>
      <c r="AL623" s="25"/>
      <c r="AM623" s="25"/>
      <c r="AN623" s="25"/>
      <c r="AO623" s="25"/>
      <c r="AP623" s="26"/>
      <c r="AQ623" s="25"/>
      <c r="AR623" s="25"/>
    </row>
    <row r="624" spans="32:44" ht="15.75" customHeight="1" x14ac:dyDescent="0.3">
      <c r="AF624" s="25"/>
      <c r="AG624" s="25"/>
      <c r="AH624" s="25"/>
      <c r="AI624" s="25"/>
      <c r="AJ624" s="26"/>
      <c r="AK624" s="25"/>
      <c r="AL624" s="25"/>
      <c r="AM624" s="25"/>
      <c r="AN624" s="25"/>
      <c r="AO624" s="25"/>
      <c r="AP624" s="26"/>
      <c r="AQ624" s="25"/>
      <c r="AR624" s="25"/>
    </row>
    <row r="625" spans="32:44" ht="15.75" customHeight="1" x14ac:dyDescent="0.3">
      <c r="AF625" s="25"/>
      <c r="AG625" s="25"/>
      <c r="AH625" s="25"/>
      <c r="AI625" s="25"/>
      <c r="AJ625" s="26"/>
      <c r="AK625" s="25"/>
      <c r="AL625" s="25"/>
      <c r="AM625" s="25"/>
      <c r="AN625" s="25"/>
      <c r="AO625" s="25"/>
      <c r="AP625" s="26"/>
      <c r="AQ625" s="25"/>
      <c r="AR625" s="25"/>
    </row>
    <row r="626" spans="32:44" ht="15.75" customHeight="1" x14ac:dyDescent="0.3">
      <c r="AF626" s="25"/>
      <c r="AG626" s="25"/>
      <c r="AH626" s="25"/>
      <c r="AI626" s="25"/>
      <c r="AJ626" s="26"/>
      <c r="AK626" s="25"/>
      <c r="AL626" s="25"/>
      <c r="AM626" s="25"/>
      <c r="AN626" s="25"/>
      <c r="AO626" s="25"/>
      <c r="AP626" s="26"/>
      <c r="AQ626" s="25"/>
      <c r="AR626" s="25"/>
    </row>
    <row r="627" spans="32:44" ht="15.75" customHeight="1" x14ac:dyDescent="0.3">
      <c r="AF627" s="25"/>
      <c r="AG627" s="25"/>
      <c r="AH627" s="25"/>
      <c r="AI627" s="25"/>
      <c r="AJ627" s="26"/>
      <c r="AK627" s="25"/>
      <c r="AL627" s="25"/>
      <c r="AM627" s="25"/>
      <c r="AN627" s="25"/>
      <c r="AO627" s="25"/>
      <c r="AP627" s="26"/>
      <c r="AQ627" s="25"/>
      <c r="AR627" s="25"/>
    </row>
    <row r="628" spans="32:44" ht="15.75" customHeight="1" x14ac:dyDescent="0.3">
      <c r="AF628" s="25"/>
      <c r="AG628" s="25"/>
      <c r="AH628" s="25"/>
      <c r="AI628" s="25"/>
      <c r="AJ628" s="26"/>
      <c r="AK628" s="25"/>
      <c r="AL628" s="25"/>
      <c r="AM628" s="25"/>
      <c r="AN628" s="25"/>
      <c r="AO628" s="25"/>
      <c r="AP628" s="26"/>
      <c r="AQ628" s="25"/>
      <c r="AR628" s="25"/>
    </row>
    <row r="629" spans="32:44" ht="15.75" customHeight="1" x14ac:dyDescent="0.3">
      <c r="AF629" s="25"/>
      <c r="AG629" s="25"/>
      <c r="AH629" s="25"/>
      <c r="AI629" s="25"/>
      <c r="AJ629" s="26"/>
      <c r="AK629" s="25"/>
      <c r="AL629" s="25"/>
      <c r="AM629" s="25"/>
      <c r="AN629" s="25"/>
      <c r="AO629" s="25"/>
      <c r="AP629" s="26"/>
      <c r="AQ629" s="25"/>
      <c r="AR629" s="25"/>
    </row>
    <row r="630" spans="32:44" ht="15.75" customHeight="1" x14ac:dyDescent="0.3">
      <c r="AF630" s="25"/>
      <c r="AG630" s="25"/>
      <c r="AH630" s="25"/>
      <c r="AI630" s="25"/>
      <c r="AJ630" s="26"/>
      <c r="AK630" s="25"/>
      <c r="AL630" s="25"/>
      <c r="AM630" s="25"/>
      <c r="AN630" s="25"/>
      <c r="AO630" s="25"/>
      <c r="AP630" s="26"/>
      <c r="AQ630" s="25"/>
      <c r="AR630" s="25"/>
    </row>
    <row r="631" spans="32:44" ht="15.75" customHeight="1" x14ac:dyDescent="0.3">
      <c r="AF631" s="25"/>
      <c r="AG631" s="25"/>
      <c r="AH631" s="25"/>
      <c r="AI631" s="25"/>
      <c r="AJ631" s="26"/>
      <c r="AK631" s="25"/>
      <c r="AL631" s="25"/>
      <c r="AM631" s="25"/>
      <c r="AN631" s="25"/>
      <c r="AO631" s="25"/>
      <c r="AP631" s="26"/>
      <c r="AQ631" s="25"/>
      <c r="AR631" s="25"/>
    </row>
    <row r="632" spans="32:44" ht="15.75" customHeight="1" x14ac:dyDescent="0.3">
      <c r="AF632" s="25"/>
      <c r="AG632" s="25"/>
      <c r="AH632" s="25"/>
      <c r="AI632" s="25"/>
      <c r="AJ632" s="26"/>
      <c r="AK632" s="25"/>
      <c r="AL632" s="25"/>
      <c r="AM632" s="25"/>
      <c r="AN632" s="25"/>
      <c r="AO632" s="25"/>
      <c r="AP632" s="26"/>
      <c r="AQ632" s="25"/>
      <c r="AR632" s="25"/>
    </row>
    <row r="633" spans="32:44" ht="15.75" customHeight="1" x14ac:dyDescent="0.3">
      <c r="AF633" s="25"/>
      <c r="AG633" s="25"/>
      <c r="AH633" s="25"/>
      <c r="AI633" s="25"/>
      <c r="AJ633" s="26"/>
      <c r="AK633" s="25"/>
      <c r="AL633" s="25"/>
      <c r="AM633" s="25"/>
      <c r="AN633" s="25"/>
      <c r="AO633" s="25"/>
      <c r="AP633" s="26"/>
      <c r="AQ633" s="25"/>
      <c r="AR633" s="25"/>
    </row>
    <row r="634" spans="32:44" ht="15.75" customHeight="1" x14ac:dyDescent="0.3">
      <c r="AF634" s="25"/>
      <c r="AG634" s="25"/>
      <c r="AH634" s="25"/>
      <c r="AI634" s="25"/>
      <c r="AJ634" s="26"/>
      <c r="AK634" s="25"/>
      <c r="AL634" s="25"/>
      <c r="AM634" s="25"/>
      <c r="AN634" s="25"/>
      <c r="AO634" s="25"/>
      <c r="AP634" s="26"/>
      <c r="AQ634" s="25"/>
      <c r="AR634" s="25"/>
    </row>
    <row r="635" spans="32:44" ht="15.75" customHeight="1" x14ac:dyDescent="0.3">
      <c r="AF635" s="25"/>
      <c r="AG635" s="25"/>
      <c r="AH635" s="25"/>
      <c r="AI635" s="25"/>
      <c r="AJ635" s="26"/>
      <c r="AK635" s="25"/>
      <c r="AL635" s="25"/>
      <c r="AM635" s="25"/>
      <c r="AN635" s="25"/>
      <c r="AO635" s="25"/>
      <c r="AP635" s="26"/>
      <c r="AQ635" s="25"/>
      <c r="AR635" s="25"/>
    </row>
    <row r="636" spans="32:44" ht="15.75" customHeight="1" x14ac:dyDescent="0.3">
      <c r="AF636" s="25"/>
      <c r="AG636" s="25"/>
      <c r="AH636" s="25"/>
      <c r="AI636" s="25"/>
      <c r="AJ636" s="26"/>
      <c r="AK636" s="25"/>
      <c r="AL636" s="25"/>
      <c r="AM636" s="25"/>
      <c r="AN636" s="25"/>
      <c r="AO636" s="25"/>
      <c r="AP636" s="26"/>
      <c r="AQ636" s="25"/>
      <c r="AR636" s="25"/>
    </row>
    <row r="637" spans="32:44" ht="15.75" customHeight="1" x14ac:dyDescent="0.3">
      <c r="AF637" s="25"/>
      <c r="AG637" s="25"/>
      <c r="AH637" s="25"/>
      <c r="AI637" s="25"/>
      <c r="AJ637" s="26"/>
      <c r="AK637" s="25"/>
      <c r="AL637" s="25"/>
      <c r="AM637" s="25"/>
      <c r="AN637" s="25"/>
      <c r="AO637" s="25"/>
      <c r="AP637" s="26"/>
      <c r="AQ637" s="25"/>
      <c r="AR637" s="25"/>
    </row>
    <row r="638" spans="32:44" ht="15.75" customHeight="1" x14ac:dyDescent="0.3">
      <c r="AF638" s="25"/>
      <c r="AG638" s="25"/>
      <c r="AH638" s="25"/>
      <c r="AI638" s="25"/>
      <c r="AJ638" s="26"/>
      <c r="AK638" s="25"/>
      <c r="AL638" s="25"/>
      <c r="AM638" s="25"/>
      <c r="AN638" s="25"/>
      <c r="AO638" s="25"/>
      <c r="AP638" s="26"/>
      <c r="AQ638" s="25"/>
      <c r="AR638" s="25"/>
    </row>
    <row r="639" spans="32:44" ht="15.75" customHeight="1" x14ac:dyDescent="0.3">
      <c r="AF639" s="25"/>
      <c r="AG639" s="25"/>
      <c r="AH639" s="25"/>
      <c r="AI639" s="25"/>
      <c r="AJ639" s="26"/>
      <c r="AK639" s="25"/>
      <c r="AL639" s="25"/>
      <c r="AM639" s="25"/>
      <c r="AN639" s="25"/>
      <c r="AO639" s="25"/>
      <c r="AP639" s="26"/>
      <c r="AQ639" s="25"/>
      <c r="AR639" s="25"/>
    </row>
    <row r="640" spans="32:44" ht="15.75" customHeight="1" x14ac:dyDescent="0.3">
      <c r="AF640" s="25"/>
      <c r="AG640" s="25"/>
      <c r="AH640" s="25"/>
      <c r="AI640" s="25"/>
      <c r="AJ640" s="26"/>
      <c r="AK640" s="25"/>
      <c r="AL640" s="25"/>
      <c r="AM640" s="25"/>
      <c r="AN640" s="25"/>
      <c r="AO640" s="25"/>
      <c r="AP640" s="26"/>
      <c r="AQ640" s="25"/>
      <c r="AR640" s="25"/>
    </row>
    <row r="641" spans="32:44" ht="15.75" customHeight="1" x14ac:dyDescent="0.3">
      <c r="AF641" s="25"/>
      <c r="AG641" s="25"/>
      <c r="AH641" s="25"/>
      <c r="AI641" s="25"/>
      <c r="AJ641" s="26"/>
      <c r="AK641" s="25"/>
      <c r="AL641" s="25"/>
      <c r="AM641" s="25"/>
      <c r="AN641" s="25"/>
      <c r="AO641" s="25"/>
      <c r="AP641" s="26"/>
      <c r="AQ641" s="25"/>
      <c r="AR641" s="25"/>
    </row>
    <row r="642" spans="32:44" ht="15.75" customHeight="1" x14ac:dyDescent="0.3">
      <c r="AF642" s="25"/>
      <c r="AG642" s="25"/>
      <c r="AH642" s="25"/>
      <c r="AI642" s="25"/>
      <c r="AJ642" s="26"/>
      <c r="AK642" s="25"/>
      <c r="AL642" s="25"/>
      <c r="AM642" s="25"/>
      <c r="AN642" s="25"/>
      <c r="AO642" s="25"/>
      <c r="AP642" s="26"/>
      <c r="AQ642" s="25"/>
      <c r="AR642" s="25"/>
    </row>
    <row r="643" spans="32:44" ht="15.75" customHeight="1" x14ac:dyDescent="0.3">
      <c r="AF643" s="25"/>
      <c r="AG643" s="25"/>
      <c r="AH643" s="25"/>
      <c r="AI643" s="25"/>
      <c r="AJ643" s="26"/>
      <c r="AK643" s="25"/>
      <c r="AL643" s="25"/>
      <c r="AM643" s="25"/>
      <c r="AN643" s="25"/>
      <c r="AO643" s="25"/>
      <c r="AP643" s="26"/>
      <c r="AQ643" s="25"/>
      <c r="AR643" s="25"/>
    </row>
    <row r="644" spans="32:44" ht="15.75" customHeight="1" x14ac:dyDescent="0.3">
      <c r="AF644" s="25"/>
      <c r="AG644" s="25"/>
      <c r="AH644" s="25"/>
      <c r="AI644" s="25"/>
      <c r="AJ644" s="26"/>
      <c r="AK644" s="25"/>
      <c r="AL644" s="25"/>
      <c r="AM644" s="25"/>
      <c r="AN644" s="25"/>
      <c r="AO644" s="25"/>
      <c r="AP644" s="26"/>
      <c r="AQ644" s="25"/>
      <c r="AR644" s="25"/>
    </row>
    <row r="645" spans="32:44" ht="15.75" customHeight="1" x14ac:dyDescent="0.3">
      <c r="AF645" s="25"/>
      <c r="AG645" s="25"/>
      <c r="AH645" s="25"/>
      <c r="AI645" s="25"/>
      <c r="AJ645" s="26"/>
      <c r="AK645" s="25"/>
      <c r="AL645" s="25"/>
      <c r="AM645" s="25"/>
      <c r="AN645" s="25"/>
      <c r="AO645" s="25"/>
      <c r="AP645" s="26"/>
      <c r="AQ645" s="25"/>
      <c r="AR645" s="25"/>
    </row>
    <row r="646" spans="32:44" ht="15.75" customHeight="1" x14ac:dyDescent="0.3">
      <c r="AF646" s="25"/>
      <c r="AG646" s="25"/>
      <c r="AH646" s="25"/>
      <c r="AI646" s="25"/>
      <c r="AJ646" s="26"/>
      <c r="AK646" s="25"/>
      <c r="AL646" s="25"/>
      <c r="AM646" s="25"/>
      <c r="AN646" s="25"/>
      <c r="AO646" s="25"/>
      <c r="AP646" s="26"/>
      <c r="AQ646" s="25"/>
      <c r="AR646" s="25"/>
    </row>
    <row r="647" spans="32:44" ht="15.75" customHeight="1" x14ac:dyDescent="0.3">
      <c r="AF647" s="25"/>
      <c r="AG647" s="25"/>
      <c r="AH647" s="25"/>
      <c r="AI647" s="25"/>
      <c r="AJ647" s="26"/>
      <c r="AK647" s="25"/>
      <c r="AL647" s="25"/>
      <c r="AM647" s="25"/>
      <c r="AN647" s="25"/>
      <c r="AO647" s="25"/>
      <c r="AP647" s="26"/>
      <c r="AQ647" s="25"/>
      <c r="AR647" s="25"/>
    </row>
    <row r="648" spans="32:44" ht="15.75" customHeight="1" x14ac:dyDescent="0.3">
      <c r="AF648" s="25"/>
      <c r="AG648" s="25"/>
      <c r="AH648" s="25"/>
      <c r="AI648" s="25"/>
      <c r="AJ648" s="26"/>
      <c r="AK648" s="25"/>
      <c r="AL648" s="25"/>
      <c r="AM648" s="25"/>
      <c r="AN648" s="25"/>
      <c r="AO648" s="25"/>
      <c r="AP648" s="26"/>
      <c r="AQ648" s="25"/>
      <c r="AR648" s="25"/>
    </row>
    <row r="649" spans="32:44" ht="15.75" customHeight="1" x14ac:dyDescent="0.3">
      <c r="AF649" s="25"/>
      <c r="AG649" s="25"/>
      <c r="AH649" s="25"/>
      <c r="AI649" s="25"/>
      <c r="AJ649" s="26"/>
      <c r="AK649" s="25"/>
      <c r="AL649" s="25"/>
      <c r="AM649" s="25"/>
      <c r="AN649" s="25"/>
      <c r="AO649" s="25"/>
      <c r="AP649" s="26"/>
      <c r="AQ649" s="25"/>
      <c r="AR649" s="25"/>
    </row>
    <row r="650" spans="32:44" ht="15.75" customHeight="1" x14ac:dyDescent="0.3">
      <c r="AF650" s="25"/>
      <c r="AG650" s="25"/>
      <c r="AH650" s="25"/>
      <c r="AI650" s="25"/>
      <c r="AJ650" s="26"/>
      <c r="AK650" s="25"/>
      <c r="AL650" s="25"/>
      <c r="AM650" s="25"/>
      <c r="AN650" s="25"/>
      <c r="AO650" s="25"/>
      <c r="AP650" s="26"/>
      <c r="AQ650" s="25"/>
      <c r="AR650" s="25"/>
    </row>
    <row r="651" spans="32:44" ht="15.75" customHeight="1" x14ac:dyDescent="0.3">
      <c r="AF651" s="25"/>
      <c r="AG651" s="25"/>
      <c r="AH651" s="25"/>
      <c r="AI651" s="25"/>
      <c r="AJ651" s="26"/>
      <c r="AK651" s="25"/>
      <c r="AL651" s="25"/>
      <c r="AM651" s="25"/>
      <c r="AN651" s="25"/>
      <c r="AO651" s="25"/>
      <c r="AP651" s="26"/>
      <c r="AQ651" s="25"/>
      <c r="AR651" s="25"/>
    </row>
    <row r="652" spans="32:44" ht="15.75" customHeight="1" x14ac:dyDescent="0.3">
      <c r="AF652" s="25"/>
      <c r="AG652" s="25"/>
      <c r="AH652" s="25"/>
      <c r="AI652" s="25"/>
      <c r="AJ652" s="26"/>
      <c r="AK652" s="25"/>
      <c r="AL652" s="25"/>
      <c r="AM652" s="25"/>
      <c r="AN652" s="25"/>
      <c r="AO652" s="25"/>
      <c r="AP652" s="26"/>
      <c r="AQ652" s="25"/>
      <c r="AR652" s="25"/>
    </row>
    <row r="653" spans="32:44" ht="15.75" customHeight="1" x14ac:dyDescent="0.3">
      <c r="AF653" s="25"/>
      <c r="AG653" s="25"/>
      <c r="AH653" s="25"/>
      <c r="AI653" s="25"/>
      <c r="AJ653" s="26"/>
      <c r="AK653" s="25"/>
      <c r="AL653" s="25"/>
      <c r="AM653" s="25"/>
      <c r="AN653" s="25"/>
      <c r="AO653" s="25"/>
      <c r="AP653" s="26"/>
      <c r="AQ653" s="25"/>
      <c r="AR653" s="25"/>
    </row>
    <row r="654" spans="32:44" ht="15.75" customHeight="1" x14ac:dyDescent="0.3">
      <c r="AF654" s="25"/>
      <c r="AG654" s="25"/>
      <c r="AH654" s="25"/>
      <c r="AI654" s="25"/>
      <c r="AJ654" s="26"/>
      <c r="AK654" s="25"/>
      <c r="AL654" s="25"/>
      <c r="AM654" s="25"/>
      <c r="AN654" s="25"/>
      <c r="AO654" s="25"/>
      <c r="AP654" s="26"/>
      <c r="AQ654" s="25"/>
      <c r="AR654" s="25"/>
    </row>
    <row r="655" spans="32:44" ht="15.75" customHeight="1" x14ac:dyDescent="0.3">
      <c r="AF655" s="25"/>
      <c r="AG655" s="25"/>
      <c r="AH655" s="25"/>
      <c r="AI655" s="25"/>
      <c r="AJ655" s="26"/>
      <c r="AK655" s="25"/>
      <c r="AL655" s="25"/>
      <c r="AM655" s="25"/>
      <c r="AN655" s="25"/>
      <c r="AO655" s="25"/>
      <c r="AP655" s="26"/>
      <c r="AQ655" s="25"/>
      <c r="AR655" s="25"/>
    </row>
    <row r="656" spans="32:44" ht="15.75" customHeight="1" x14ac:dyDescent="0.3">
      <c r="AF656" s="25"/>
      <c r="AG656" s="25"/>
      <c r="AH656" s="25"/>
      <c r="AI656" s="25"/>
      <c r="AJ656" s="26"/>
      <c r="AK656" s="25"/>
      <c r="AL656" s="25"/>
      <c r="AM656" s="25"/>
      <c r="AN656" s="25"/>
      <c r="AO656" s="25"/>
      <c r="AP656" s="26"/>
      <c r="AQ656" s="25"/>
      <c r="AR656" s="25"/>
    </row>
    <row r="657" spans="32:44" ht="15.75" customHeight="1" x14ac:dyDescent="0.3">
      <c r="AF657" s="25"/>
      <c r="AG657" s="25"/>
      <c r="AH657" s="25"/>
      <c r="AI657" s="25"/>
      <c r="AJ657" s="26"/>
      <c r="AK657" s="25"/>
      <c r="AL657" s="25"/>
      <c r="AM657" s="25"/>
      <c r="AN657" s="25"/>
      <c r="AO657" s="25"/>
      <c r="AP657" s="26"/>
      <c r="AQ657" s="25"/>
      <c r="AR657" s="25"/>
    </row>
    <row r="658" spans="32:44" ht="15.75" customHeight="1" x14ac:dyDescent="0.3">
      <c r="AF658" s="25"/>
      <c r="AG658" s="25"/>
      <c r="AH658" s="25"/>
      <c r="AI658" s="25"/>
      <c r="AJ658" s="26"/>
      <c r="AK658" s="25"/>
      <c r="AL658" s="25"/>
      <c r="AM658" s="25"/>
      <c r="AN658" s="25"/>
      <c r="AO658" s="25"/>
      <c r="AP658" s="26"/>
      <c r="AQ658" s="25"/>
      <c r="AR658" s="25"/>
    </row>
    <row r="659" spans="32:44" ht="15.75" customHeight="1" x14ac:dyDescent="0.3">
      <c r="AF659" s="25"/>
      <c r="AG659" s="25"/>
      <c r="AH659" s="25"/>
      <c r="AI659" s="25"/>
      <c r="AJ659" s="26"/>
      <c r="AK659" s="25"/>
      <c r="AL659" s="25"/>
      <c r="AM659" s="25"/>
      <c r="AN659" s="25"/>
      <c r="AO659" s="25"/>
      <c r="AP659" s="26"/>
      <c r="AQ659" s="25"/>
      <c r="AR659" s="25"/>
    </row>
    <row r="660" spans="32:44" ht="15.75" customHeight="1" x14ac:dyDescent="0.3">
      <c r="AF660" s="25"/>
      <c r="AG660" s="25"/>
      <c r="AH660" s="25"/>
      <c r="AI660" s="25"/>
      <c r="AJ660" s="26"/>
      <c r="AK660" s="25"/>
      <c r="AL660" s="25"/>
      <c r="AM660" s="25"/>
      <c r="AN660" s="25"/>
      <c r="AO660" s="25"/>
      <c r="AP660" s="26"/>
      <c r="AQ660" s="25"/>
      <c r="AR660" s="25"/>
    </row>
    <row r="661" spans="32:44" ht="15.75" customHeight="1" x14ac:dyDescent="0.3">
      <c r="AF661" s="25"/>
      <c r="AG661" s="25"/>
      <c r="AH661" s="25"/>
      <c r="AI661" s="25"/>
      <c r="AJ661" s="26"/>
      <c r="AK661" s="25"/>
      <c r="AL661" s="25"/>
      <c r="AM661" s="25"/>
      <c r="AN661" s="25"/>
      <c r="AO661" s="25"/>
      <c r="AP661" s="26"/>
      <c r="AQ661" s="25"/>
      <c r="AR661" s="25"/>
    </row>
    <row r="662" spans="32:44" ht="15.75" customHeight="1" x14ac:dyDescent="0.3">
      <c r="AF662" s="25"/>
      <c r="AG662" s="25"/>
      <c r="AH662" s="25"/>
      <c r="AI662" s="25"/>
      <c r="AJ662" s="26"/>
      <c r="AK662" s="25"/>
      <c r="AL662" s="25"/>
      <c r="AM662" s="25"/>
      <c r="AN662" s="25"/>
      <c r="AO662" s="25"/>
      <c r="AP662" s="26"/>
      <c r="AQ662" s="25"/>
      <c r="AR662" s="25"/>
    </row>
    <row r="663" spans="32:44" ht="15.75" customHeight="1" x14ac:dyDescent="0.3">
      <c r="AF663" s="25"/>
      <c r="AG663" s="25"/>
      <c r="AH663" s="25"/>
      <c r="AI663" s="25"/>
      <c r="AJ663" s="26"/>
      <c r="AK663" s="25"/>
      <c r="AL663" s="25"/>
      <c r="AM663" s="25"/>
      <c r="AN663" s="25"/>
      <c r="AO663" s="25"/>
      <c r="AP663" s="26"/>
      <c r="AQ663" s="25"/>
      <c r="AR663" s="25"/>
    </row>
    <row r="664" spans="32:44" ht="15.75" customHeight="1" x14ac:dyDescent="0.3">
      <c r="AF664" s="25"/>
      <c r="AG664" s="25"/>
      <c r="AH664" s="25"/>
      <c r="AI664" s="25"/>
      <c r="AJ664" s="26"/>
      <c r="AK664" s="25"/>
      <c r="AL664" s="25"/>
      <c r="AM664" s="25"/>
      <c r="AN664" s="25"/>
      <c r="AO664" s="25"/>
      <c r="AP664" s="26"/>
      <c r="AQ664" s="25"/>
      <c r="AR664" s="25"/>
    </row>
    <row r="665" spans="32:44" ht="15.75" customHeight="1" x14ac:dyDescent="0.3">
      <c r="AF665" s="25"/>
      <c r="AG665" s="25"/>
      <c r="AH665" s="25"/>
      <c r="AI665" s="25"/>
      <c r="AJ665" s="26"/>
      <c r="AK665" s="25"/>
      <c r="AL665" s="25"/>
      <c r="AM665" s="25"/>
      <c r="AN665" s="25"/>
      <c r="AO665" s="25"/>
      <c r="AP665" s="26"/>
      <c r="AQ665" s="25"/>
      <c r="AR665" s="25"/>
    </row>
    <row r="666" spans="32:44" ht="15.75" customHeight="1" x14ac:dyDescent="0.3">
      <c r="AF666" s="25"/>
      <c r="AG666" s="25"/>
      <c r="AH666" s="25"/>
      <c r="AI666" s="25"/>
      <c r="AJ666" s="26"/>
      <c r="AK666" s="25"/>
      <c r="AL666" s="25"/>
      <c r="AM666" s="25"/>
      <c r="AN666" s="25"/>
      <c r="AO666" s="25"/>
      <c r="AP666" s="26"/>
      <c r="AQ666" s="25"/>
      <c r="AR666" s="25"/>
    </row>
    <row r="667" spans="32:44" ht="15.75" customHeight="1" x14ac:dyDescent="0.3">
      <c r="AF667" s="25"/>
      <c r="AG667" s="25"/>
      <c r="AH667" s="25"/>
      <c r="AI667" s="25"/>
      <c r="AJ667" s="26"/>
      <c r="AK667" s="25"/>
      <c r="AL667" s="25"/>
      <c r="AM667" s="25"/>
      <c r="AN667" s="25"/>
      <c r="AO667" s="25"/>
      <c r="AP667" s="26"/>
      <c r="AQ667" s="25"/>
      <c r="AR667" s="25"/>
    </row>
    <row r="668" spans="32:44" ht="15.75" customHeight="1" x14ac:dyDescent="0.3">
      <c r="AF668" s="25"/>
      <c r="AG668" s="25"/>
      <c r="AH668" s="25"/>
      <c r="AI668" s="25"/>
      <c r="AJ668" s="26"/>
      <c r="AK668" s="25"/>
      <c r="AL668" s="25"/>
      <c r="AM668" s="25"/>
      <c r="AN668" s="25"/>
      <c r="AO668" s="25"/>
      <c r="AP668" s="26"/>
      <c r="AQ668" s="25"/>
      <c r="AR668" s="25"/>
    </row>
    <row r="669" spans="32:44" ht="15.75" customHeight="1" x14ac:dyDescent="0.3">
      <c r="AF669" s="25"/>
      <c r="AG669" s="25"/>
      <c r="AH669" s="25"/>
      <c r="AI669" s="25"/>
      <c r="AJ669" s="26"/>
      <c r="AK669" s="25"/>
      <c r="AL669" s="25"/>
      <c r="AM669" s="25"/>
      <c r="AN669" s="25"/>
      <c r="AO669" s="25"/>
      <c r="AP669" s="26"/>
      <c r="AQ669" s="25"/>
      <c r="AR669" s="25"/>
    </row>
    <row r="670" spans="32:44" ht="15.75" customHeight="1" x14ac:dyDescent="0.3">
      <c r="AF670" s="25"/>
      <c r="AG670" s="25"/>
      <c r="AH670" s="25"/>
      <c r="AI670" s="25"/>
      <c r="AJ670" s="26"/>
      <c r="AK670" s="25"/>
      <c r="AL670" s="25"/>
      <c r="AM670" s="25"/>
      <c r="AN670" s="25"/>
      <c r="AO670" s="25"/>
      <c r="AP670" s="26"/>
      <c r="AQ670" s="25"/>
      <c r="AR670" s="25"/>
    </row>
    <row r="671" spans="32:44" ht="15.75" customHeight="1" x14ac:dyDescent="0.3">
      <c r="AF671" s="25"/>
      <c r="AG671" s="25"/>
      <c r="AH671" s="25"/>
      <c r="AI671" s="25"/>
      <c r="AJ671" s="26"/>
      <c r="AK671" s="25"/>
      <c r="AL671" s="25"/>
      <c r="AM671" s="25"/>
      <c r="AN671" s="25"/>
      <c r="AO671" s="25"/>
      <c r="AP671" s="26"/>
      <c r="AQ671" s="25"/>
      <c r="AR671" s="25"/>
    </row>
    <row r="672" spans="32:44" ht="15.75" customHeight="1" x14ac:dyDescent="0.3">
      <c r="AF672" s="25"/>
      <c r="AG672" s="25"/>
      <c r="AH672" s="25"/>
      <c r="AI672" s="25"/>
      <c r="AJ672" s="26"/>
      <c r="AK672" s="25"/>
      <c r="AL672" s="25"/>
      <c r="AM672" s="25"/>
      <c r="AN672" s="25"/>
      <c r="AO672" s="25"/>
      <c r="AP672" s="26"/>
      <c r="AQ672" s="25"/>
      <c r="AR672" s="25"/>
    </row>
    <row r="673" spans="32:44" ht="15.75" customHeight="1" x14ac:dyDescent="0.3">
      <c r="AF673" s="25"/>
      <c r="AG673" s="25"/>
      <c r="AH673" s="25"/>
      <c r="AI673" s="25"/>
      <c r="AJ673" s="26"/>
      <c r="AK673" s="25"/>
      <c r="AL673" s="25"/>
      <c r="AM673" s="25"/>
      <c r="AN673" s="25"/>
      <c r="AO673" s="25"/>
      <c r="AP673" s="26"/>
      <c r="AQ673" s="25"/>
      <c r="AR673" s="25"/>
    </row>
    <row r="674" spans="32:44" ht="15.75" customHeight="1" x14ac:dyDescent="0.3">
      <c r="AF674" s="25"/>
      <c r="AG674" s="25"/>
      <c r="AH674" s="25"/>
      <c r="AI674" s="25"/>
      <c r="AJ674" s="26"/>
      <c r="AK674" s="25"/>
      <c r="AL674" s="25"/>
      <c r="AM674" s="25"/>
      <c r="AN674" s="25"/>
      <c r="AO674" s="25"/>
      <c r="AP674" s="26"/>
      <c r="AQ674" s="25"/>
      <c r="AR674" s="25"/>
    </row>
    <row r="675" spans="32:44" ht="15.75" customHeight="1" x14ac:dyDescent="0.3">
      <c r="AF675" s="25"/>
      <c r="AG675" s="25"/>
      <c r="AH675" s="25"/>
      <c r="AI675" s="25"/>
      <c r="AJ675" s="26"/>
      <c r="AK675" s="25"/>
      <c r="AL675" s="25"/>
      <c r="AM675" s="25"/>
      <c r="AN675" s="25"/>
      <c r="AO675" s="25"/>
      <c r="AP675" s="26"/>
      <c r="AQ675" s="25"/>
      <c r="AR675" s="25"/>
    </row>
    <row r="676" spans="32:44" ht="15.75" customHeight="1" x14ac:dyDescent="0.3">
      <c r="AF676" s="25"/>
      <c r="AG676" s="25"/>
      <c r="AH676" s="25"/>
      <c r="AI676" s="25"/>
      <c r="AJ676" s="26"/>
      <c r="AK676" s="25"/>
      <c r="AL676" s="25"/>
      <c r="AM676" s="25"/>
      <c r="AN676" s="25"/>
      <c r="AO676" s="25"/>
      <c r="AP676" s="26"/>
      <c r="AQ676" s="25"/>
      <c r="AR676" s="25"/>
    </row>
    <row r="677" spans="32:44" ht="15.75" customHeight="1" x14ac:dyDescent="0.3">
      <c r="AF677" s="25"/>
      <c r="AG677" s="25"/>
      <c r="AH677" s="25"/>
      <c r="AI677" s="25"/>
      <c r="AJ677" s="26"/>
      <c r="AK677" s="25"/>
      <c r="AL677" s="25"/>
      <c r="AM677" s="25"/>
      <c r="AN677" s="25"/>
      <c r="AO677" s="25"/>
      <c r="AP677" s="26"/>
      <c r="AQ677" s="25"/>
      <c r="AR677" s="25"/>
    </row>
    <row r="678" spans="32:44" ht="15.75" customHeight="1" x14ac:dyDescent="0.3">
      <c r="AF678" s="25"/>
      <c r="AG678" s="25"/>
      <c r="AH678" s="25"/>
      <c r="AI678" s="25"/>
      <c r="AJ678" s="26"/>
      <c r="AK678" s="25"/>
      <c r="AL678" s="25"/>
      <c r="AM678" s="25"/>
      <c r="AN678" s="25"/>
      <c r="AO678" s="25"/>
      <c r="AP678" s="26"/>
      <c r="AQ678" s="25"/>
      <c r="AR678" s="25"/>
    </row>
    <row r="679" spans="32:44" ht="15.75" customHeight="1" x14ac:dyDescent="0.3">
      <c r="AF679" s="25"/>
      <c r="AG679" s="25"/>
      <c r="AH679" s="25"/>
      <c r="AI679" s="25"/>
      <c r="AJ679" s="26"/>
      <c r="AK679" s="25"/>
      <c r="AL679" s="25"/>
      <c r="AM679" s="25"/>
      <c r="AN679" s="25"/>
      <c r="AO679" s="25"/>
      <c r="AP679" s="26"/>
      <c r="AQ679" s="25"/>
      <c r="AR679" s="25"/>
    </row>
    <row r="680" spans="32:44" ht="15.75" customHeight="1" x14ac:dyDescent="0.3">
      <c r="AF680" s="25"/>
      <c r="AG680" s="25"/>
      <c r="AH680" s="25"/>
      <c r="AI680" s="25"/>
      <c r="AJ680" s="26"/>
      <c r="AK680" s="25"/>
      <c r="AL680" s="25"/>
      <c r="AM680" s="25"/>
      <c r="AN680" s="25"/>
      <c r="AO680" s="25"/>
      <c r="AP680" s="26"/>
      <c r="AQ680" s="25"/>
      <c r="AR680" s="25"/>
    </row>
    <row r="681" spans="32:44" ht="15.75" customHeight="1" x14ac:dyDescent="0.3">
      <c r="AF681" s="25"/>
      <c r="AG681" s="25"/>
      <c r="AH681" s="25"/>
      <c r="AI681" s="25"/>
      <c r="AJ681" s="26"/>
      <c r="AK681" s="25"/>
      <c r="AL681" s="25"/>
      <c r="AM681" s="25"/>
      <c r="AN681" s="25"/>
      <c r="AO681" s="25"/>
      <c r="AP681" s="26"/>
      <c r="AQ681" s="25"/>
      <c r="AR681" s="25"/>
    </row>
    <row r="682" spans="32:44" ht="15.75" customHeight="1" x14ac:dyDescent="0.3">
      <c r="AF682" s="25"/>
      <c r="AG682" s="25"/>
      <c r="AH682" s="25"/>
      <c r="AI682" s="25"/>
      <c r="AJ682" s="26"/>
      <c r="AK682" s="25"/>
      <c r="AL682" s="25"/>
      <c r="AM682" s="25"/>
      <c r="AN682" s="25"/>
      <c r="AO682" s="25"/>
      <c r="AP682" s="26"/>
      <c r="AQ682" s="25"/>
      <c r="AR682" s="25"/>
    </row>
    <row r="683" spans="32:44" ht="15.75" customHeight="1" x14ac:dyDescent="0.3">
      <c r="AF683" s="25"/>
      <c r="AG683" s="25"/>
      <c r="AH683" s="25"/>
      <c r="AI683" s="25"/>
      <c r="AJ683" s="26"/>
      <c r="AK683" s="25"/>
      <c r="AL683" s="25"/>
      <c r="AM683" s="25"/>
      <c r="AN683" s="25"/>
      <c r="AO683" s="25"/>
      <c r="AP683" s="26"/>
      <c r="AQ683" s="25"/>
      <c r="AR683" s="25"/>
    </row>
    <row r="684" spans="32:44" ht="15.75" customHeight="1" x14ac:dyDescent="0.3">
      <c r="AF684" s="25"/>
      <c r="AG684" s="25"/>
      <c r="AH684" s="25"/>
      <c r="AI684" s="25"/>
      <c r="AJ684" s="26"/>
      <c r="AK684" s="25"/>
      <c r="AL684" s="25"/>
      <c r="AM684" s="25"/>
      <c r="AN684" s="25"/>
      <c r="AO684" s="25"/>
      <c r="AP684" s="26"/>
      <c r="AQ684" s="25"/>
      <c r="AR684" s="25"/>
    </row>
    <row r="685" spans="32:44" ht="15.75" customHeight="1" x14ac:dyDescent="0.3">
      <c r="AF685" s="25"/>
      <c r="AG685" s="25"/>
      <c r="AH685" s="25"/>
      <c r="AI685" s="25"/>
      <c r="AJ685" s="26"/>
      <c r="AK685" s="25"/>
      <c r="AL685" s="25"/>
      <c r="AM685" s="25"/>
      <c r="AN685" s="25"/>
      <c r="AO685" s="25"/>
      <c r="AP685" s="26"/>
      <c r="AQ685" s="25"/>
      <c r="AR685" s="25"/>
    </row>
    <row r="686" spans="32:44" ht="15.75" customHeight="1" x14ac:dyDescent="0.3">
      <c r="AF686" s="25"/>
      <c r="AG686" s="25"/>
      <c r="AH686" s="25"/>
      <c r="AI686" s="25"/>
      <c r="AJ686" s="26"/>
      <c r="AK686" s="25"/>
      <c r="AL686" s="25"/>
      <c r="AM686" s="25"/>
      <c r="AN686" s="25"/>
      <c r="AO686" s="25"/>
      <c r="AP686" s="26"/>
      <c r="AQ686" s="25"/>
      <c r="AR686" s="25"/>
    </row>
    <row r="687" spans="32:44" ht="15.75" customHeight="1" x14ac:dyDescent="0.3">
      <c r="AF687" s="25"/>
      <c r="AG687" s="25"/>
      <c r="AH687" s="25"/>
      <c r="AI687" s="25"/>
      <c r="AJ687" s="26"/>
      <c r="AK687" s="25"/>
      <c r="AL687" s="25"/>
      <c r="AM687" s="25"/>
      <c r="AN687" s="25"/>
      <c r="AO687" s="25"/>
      <c r="AP687" s="26"/>
      <c r="AQ687" s="25"/>
      <c r="AR687" s="25"/>
    </row>
    <row r="688" spans="32:44" ht="15.75" customHeight="1" x14ac:dyDescent="0.3">
      <c r="AF688" s="25"/>
      <c r="AG688" s="25"/>
      <c r="AH688" s="25"/>
      <c r="AI688" s="25"/>
      <c r="AJ688" s="26"/>
      <c r="AK688" s="25"/>
      <c r="AL688" s="25"/>
      <c r="AM688" s="25"/>
      <c r="AN688" s="25"/>
      <c r="AO688" s="25"/>
      <c r="AP688" s="26"/>
      <c r="AQ688" s="25"/>
      <c r="AR688" s="25"/>
    </row>
    <row r="689" spans="32:44" ht="15.75" customHeight="1" x14ac:dyDescent="0.3">
      <c r="AF689" s="25"/>
      <c r="AG689" s="25"/>
      <c r="AH689" s="25"/>
      <c r="AI689" s="25"/>
      <c r="AJ689" s="26"/>
      <c r="AK689" s="25"/>
      <c r="AL689" s="25"/>
      <c r="AM689" s="25"/>
      <c r="AN689" s="25"/>
      <c r="AO689" s="25"/>
      <c r="AP689" s="26"/>
      <c r="AQ689" s="25"/>
      <c r="AR689" s="25"/>
    </row>
    <row r="690" spans="32:44" ht="15.75" customHeight="1" x14ac:dyDescent="0.3">
      <c r="AF690" s="25"/>
      <c r="AG690" s="25"/>
      <c r="AH690" s="25"/>
      <c r="AI690" s="25"/>
      <c r="AJ690" s="26"/>
      <c r="AK690" s="25"/>
      <c r="AL690" s="25"/>
      <c r="AM690" s="25"/>
      <c r="AN690" s="25"/>
      <c r="AO690" s="25"/>
      <c r="AP690" s="26"/>
      <c r="AQ690" s="25"/>
      <c r="AR690" s="25"/>
    </row>
    <row r="691" spans="32:44" ht="15.75" customHeight="1" x14ac:dyDescent="0.3">
      <c r="AF691" s="25"/>
      <c r="AG691" s="25"/>
      <c r="AH691" s="25"/>
      <c r="AI691" s="25"/>
      <c r="AJ691" s="26"/>
      <c r="AK691" s="25"/>
      <c r="AL691" s="25"/>
      <c r="AM691" s="25"/>
      <c r="AN691" s="25"/>
      <c r="AO691" s="25"/>
      <c r="AP691" s="26"/>
      <c r="AQ691" s="25"/>
      <c r="AR691" s="25"/>
    </row>
    <row r="692" spans="32:44" ht="15.75" customHeight="1" x14ac:dyDescent="0.3">
      <c r="AF692" s="25"/>
      <c r="AG692" s="25"/>
      <c r="AH692" s="25"/>
      <c r="AI692" s="25"/>
      <c r="AJ692" s="26"/>
      <c r="AK692" s="25"/>
      <c r="AL692" s="25"/>
      <c r="AM692" s="25"/>
      <c r="AN692" s="25"/>
      <c r="AO692" s="25"/>
      <c r="AP692" s="26"/>
      <c r="AQ692" s="25"/>
      <c r="AR692" s="25"/>
    </row>
    <row r="693" spans="32:44" ht="15.75" customHeight="1" x14ac:dyDescent="0.3">
      <c r="AF693" s="25"/>
      <c r="AG693" s="25"/>
      <c r="AH693" s="25"/>
      <c r="AI693" s="25"/>
      <c r="AJ693" s="26"/>
      <c r="AK693" s="25"/>
      <c r="AL693" s="25"/>
      <c r="AM693" s="25"/>
      <c r="AN693" s="25"/>
      <c r="AO693" s="25"/>
      <c r="AP693" s="26"/>
      <c r="AQ693" s="25"/>
      <c r="AR693" s="25"/>
    </row>
    <row r="694" spans="32:44" ht="15.75" customHeight="1" x14ac:dyDescent="0.3">
      <c r="AF694" s="25"/>
      <c r="AG694" s="25"/>
      <c r="AH694" s="25"/>
      <c r="AI694" s="25"/>
      <c r="AJ694" s="26"/>
      <c r="AK694" s="25"/>
      <c r="AL694" s="25"/>
      <c r="AM694" s="25"/>
      <c r="AN694" s="25"/>
      <c r="AO694" s="25"/>
      <c r="AP694" s="26"/>
      <c r="AQ694" s="25"/>
      <c r="AR694" s="25"/>
    </row>
    <row r="695" spans="32:44" ht="15.75" customHeight="1" x14ac:dyDescent="0.3">
      <c r="AF695" s="25"/>
      <c r="AG695" s="25"/>
      <c r="AH695" s="25"/>
      <c r="AI695" s="25"/>
      <c r="AJ695" s="26"/>
      <c r="AK695" s="25"/>
      <c r="AL695" s="25"/>
      <c r="AM695" s="25"/>
      <c r="AN695" s="25"/>
      <c r="AO695" s="25"/>
      <c r="AP695" s="26"/>
      <c r="AQ695" s="25"/>
      <c r="AR695" s="25"/>
    </row>
    <row r="696" spans="32:44" ht="15.75" customHeight="1" x14ac:dyDescent="0.3">
      <c r="AF696" s="25"/>
      <c r="AG696" s="25"/>
      <c r="AH696" s="25"/>
      <c r="AI696" s="25"/>
      <c r="AJ696" s="26"/>
      <c r="AK696" s="25"/>
      <c r="AL696" s="25"/>
      <c r="AM696" s="25"/>
      <c r="AN696" s="25"/>
      <c r="AO696" s="25"/>
      <c r="AP696" s="26"/>
      <c r="AQ696" s="25"/>
      <c r="AR696" s="25"/>
    </row>
    <row r="697" spans="32:44" ht="15.75" customHeight="1" x14ac:dyDescent="0.3">
      <c r="AF697" s="25"/>
      <c r="AG697" s="25"/>
      <c r="AH697" s="25"/>
      <c r="AI697" s="25"/>
      <c r="AJ697" s="26"/>
      <c r="AK697" s="25"/>
      <c r="AL697" s="25"/>
      <c r="AM697" s="25"/>
      <c r="AN697" s="25"/>
      <c r="AO697" s="25"/>
      <c r="AP697" s="26"/>
      <c r="AQ697" s="25"/>
      <c r="AR697" s="25"/>
    </row>
    <row r="698" spans="32:44" ht="15.75" customHeight="1" x14ac:dyDescent="0.3">
      <c r="AF698" s="25"/>
      <c r="AG698" s="25"/>
      <c r="AH698" s="25"/>
      <c r="AI698" s="25"/>
      <c r="AJ698" s="26"/>
      <c r="AK698" s="25"/>
      <c r="AL698" s="25"/>
      <c r="AM698" s="25"/>
      <c r="AN698" s="25"/>
      <c r="AO698" s="25"/>
      <c r="AP698" s="26"/>
      <c r="AQ698" s="25"/>
      <c r="AR698" s="25"/>
    </row>
    <row r="699" spans="32:44" ht="15.75" customHeight="1" x14ac:dyDescent="0.3">
      <c r="AF699" s="25"/>
      <c r="AG699" s="25"/>
      <c r="AH699" s="25"/>
      <c r="AI699" s="25"/>
      <c r="AJ699" s="26"/>
      <c r="AK699" s="25"/>
      <c r="AL699" s="25"/>
      <c r="AM699" s="25"/>
      <c r="AN699" s="25"/>
      <c r="AO699" s="25"/>
      <c r="AP699" s="26"/>
      <c r="AQ699" s="25"/>
      <c r="AR699" s="25"/>
    </row>
    <row r="700" spans="32:44" ht="15.75" customHeight="1" x14ac:dyDescent="0.3">
      <c r="AF700" s="25"/>
      <c r="AG700" s="25"/>
      <c r="AH700" s="25"/>
      <c r="AI700" s="25"/>
      <c r="AJ700" s="26"/>
      <c r="AK700" s="25"/>
      <c r="AL700" s="25"/>
      <c r="AM700" s="25"/>
      <c r="AN700" s="25"/>
      <c r="AO700" s="25"/>
      <c r="AP700" s="26"/>
      <c r="AQ700" s="25"/>
      <c r="AR700" s="25"/>
    </row>
    <row r="701" spans="32:44" ht="15.75" customHeight="1" x14ac:dyDescent="0.3">
      <c r="AF701" s="25"/>
      <c r="AG701" s="25"/>
      <c r="AH701" s="25"/>
      <c r="AI701" s="25"/>
      <c r="AJ701" s="26"/>
      <c r="AK701" s="25"/>
      <c r="AL701" s="25"/>
      <c r="AM701" s="25"/>
      <c r="AN701" s="25"/>
      <c r="AO701" s="25"/>
      <c r="AP701" s="26"/>
      <c r="AQ701" s="25"/>
      <c r="AR701" s="25"/>
    </row>
    <row r="702" spans="32:44" ht="15.75" customHeight="1" x14ac:dyDescent="0.3">
      <c r="AF702" s="25"/>
      <c r="AG702" s="25"/>
      <c r="AH702" s="25"/>
      <c r="AI702" s="25"/>
      <c r="AJ702" s="26"/>
      <c r="AK702" s="25"/>
      <c r="AL702" s="25"/>
      <c r="AM702" s="25"/>
      <c r="AN702" s="25"/>
      <c r="AO702" s="25"/>
      <c r="AP702" s="26"/>
      <c r="AQ702" s="25"/>
      <c r="AR702" s="25"/>
    </row>
    <row r="703" spans="32:44" ht="15.75" customHeight="1" x14ac:dyDescent="0.3">
      <c r="AF703" s="25"/>
      <c r="AG703" s="25"/>
      <c r="AH703" s="25"/>
      <c r="AI703" s="25"/>
      <c r="AJ703" s="26"/>
      <c r="AK703" s="25"/>
      <c r="AL703" s="25"/>
      <c r="AM703" s="25"/>
      <c r="AN703" s="25"/>
      <c r="AO703" s="25"/>
      <c r="AP703" s="26"/>
      <c r="AQ703" s="25"/>
      <c r="AR703" s="25"/>
    </row>
    <row r="704" spans="32:44" ht="15.75" customHeight="1" x14ac:dyDescent="0.3">
      <c r="AF704" s="25"/>
      <c r="AG704" s="25"/>
      <c r="AH704" s="25"/>
      <c r="AI704" s="25"/>
      <c r="AJ704" s="26"/>
      <c r="AK704" s="25"/>
      <c r="AL704" s="25"/>
      <c r="AM704" s="25"/>
      <c r="AN704" s="25"/>
      <c r="AO704" s="25"/>
      <c r="AP704" s="26"/>
      <c r="AQ704" s="25"/>
      <c r="AR704" s="25"/>
    </row>
    <row r="705" spans="32:44" ht="15.75" customHeight="1" x14ac:dyDescent="0.3">
      <c r="AF705" s="25"/>
      <c r="AG705" s="25"/>
      <c r="AH705" s="25"/>
      <c r="AI705" s="25"/>
      <c r="AJ705" s="26"/>
      <c r="AK705" s="25"/>
      <c r="AL705" s="25"/>
      <c r="AM705" s="25"/>
      <c r="AN705" s="25"/>
      <c r="AO705" s="25"/>
      <c r="AP705" s="26"/>
      <c r="AQ705" s="25"/>
      <c r="AR705" s="25"/>
    </row>
    <row r="706" spans="32:44" ht="15.75" customHeight="1" x14ac:dyDescent="0.3">
      <c r="AF706" s="25"/>
      <c r="AG706" s="25"/>
      <c r="AH706" s="25"/>
      <c r="AI706" s="25"/>
      <c r="AJ706" s="26"/>
      <c r="AK706" s="25"/>
      <c r="AL706" s="25"/>
      <c r="AM706" s="25"/>
      <c r="AN706" s="25"/>
      <c r="AO706" s="25"/>
      <c r="AP706" s="26"/>
      <c r="AQ706" s="25"/>
      <c r="AR706" s="25"/>
    </row>
    <row r="707" spans="32:44" ht="15.75" customHeight="1" x14ac:dyDescent="0.3">
      <c r="AF707" s="25"/>
      <c r="AG707" s="25"/>
      <c r="AH707" s="25"/>
      <c r="AI707" s="25"/>
      <c r="AJ707" s="26"/>
      <c r="AK707" s="25"/>
      <c r="AL707" s="25"/>
      <c r="AM707" s="25"/>
      <c r="AN707" s="25"/>
      <c r="AO707" s="25"/>
      <c r="AP707" s="26"/>
      <c r="AQ707" s="25"/>
      <c r="AR707" s="25"/>
    </row>
    <row r="708" spans="32:44" ht="15.75" customHeight="1" x14ac:dyDescent="0.3">
      <c r="AF708" s="25"/>
      <c r="AG708" s="25"/>
      <c r="AH708" s="25"/>
      <c r="AI708" s="25"/>
      <c r="AJ708" s="26"/>
      <c r="AK708" s="25"/>
      <c r="AL708" s="25"/>
      <c r="AM708" s="25"/>
      <c r="AN708" s="25"/>
      <c r="AO708" s="25"/>
      <c r="AP708" s="26"/>
      <c r="AQ708" s="25"/>
      <c r="AR708" s="25"/>
    </row>
    <row r="709" spans="32:44" ht="15.75" customHeight="1" x14ac:dyDescent="0.3">
      <c r="AF709" s="25"/>
      <c r="AG709" s="25"/>
      <c r="AH709" s="25"/>
      <c r="AI709" s="25"/>
      <c r="AJ709" s="26"/>
      <c r="AK709" s="25"/>
      <c r="AL709" s="25"/>
      <c r="AM709" s="25"/>
      <c r="AN709" s="25"/>
      <c r="AO709" s="25"/>
      <c r="AP709" s="26"/>
      <c r="AQ709" s="25"/>
      <c r="AR709" s="25"/>
    </row>
    <row r="710" spans="32:44" ht="15.75" customHeight="1" x14ac:dyDescent="0.3">
      <c r="AF710" s="25"/>
      <c r="AG710" s="25"/>
      <c r="AH710" s="25"/>
      <c r="AI710" s="25"/>
      <c r="AJ710" s="26"/>
      <c r="AK710" s="25"/>
      <c r="AL710" s="25"/>
      <c r="AM710" s="25"/>
      <c r="AN710" s="25"/>
      <c r="AO710" s="25"/>
      <c r="AP710" s="26"/>
      <c r="AQ710" s="25"/>
      <c r="AR710" s="25"/>
    </row>
    <row r="711" spans="32:44" ht="15.75" customHeight="1" x14ac:dyDescent="0.3">
      <c r="AF711" s="25"/>
      <c r="AG711" s="25"/>
      <c r="AH711" s="25"/>
      <c r="AI711" s="25"/>
      <c r="AJ711" s="26"/>
      <c r="AK711" s="25"/>
      <c r="AL711" s="25"/>
      <c r="AM711" s="25"/>
      <c r="AN711" s="25"/>
      <c r="AO711" s="25"/>
      <c r="AP711" s="26"/>
      <c r="AQ711" s="25"/>
      <c r="AR711" s="25"/>
    </row>
    <row r="712" spans="32:44" ht="15.75" customHeight="1" x14ac:dyDescent="0.3">
      <c r="AF712" s="25"/>
      <c r="AG712" s="25"/>
      <c r="AH712" s="25"/>
      <c r="AI712" s="25"/>
      <c r="AJ712" s="26"/>
      <c r="AK712" s="25"/>
      <c r="AL712" s="25"/>
      <c r="AM712" s="25"/>
      <c r="AN712" s="25"/>
      <c r="AO712" s="25"/>
      <c r="AP712" s="26"/>
      <c r="AQ712" s="25"/>
      <c r="AR712" s="25"/>
    </row>
    <row r="713" spans="32:44" ht="15.75" customHeight="1" x14ac:dyDescent="0.3">
      <c r="AF713" s="25"/>
      <c r="AG713" s="25"/>
      <c r="AH713" s="25"/>
      <c r="AI713" s="25"/>
      <c r="AJ713" s="26"/>
      <c r="AK713" s="25"/>
      <c r="AL713" s="25"/>
      <c r="AM713" s="25"/>
      <c r="AN713" s="25"/>
      <c r="AO713" s="25"/>
      <c r="AP713" s="26"/>
      <c r="AQ713" s="25"/>
      <c r="AR713" s="25"/>
    </row>
    <row r="714" spans="32:44" ht="15.75" customHeight="1" x14ac:dyDescent="0.3">
      <c r="AF714" s="25"/>
      <c r="AG714" s="25"/>
      <c r="AH714" s="25"/>
      <c r="AI714" s="25"/>
      <c r="AJ714" s="26"/>
      <c r="AK714" s="25"/>
      <c r="AL714" s="25"/>
      <c r="AM714" s="25"/>
      <c r="AN714" s="25"/>
      <c r="AO714" s="25"/>
      <c r="AP714" s="26"/>
      <c r="AQ714" s="25"/>
      <c r="AR714" s="25"/>
    </row>
    <row r="715" spans="32:44" ht="15.75" customHeight="1" x14ac:dyDescent="0.3">
      <c r="AF715" s="25"/>
      <c r="AG715" s="25"/>
      <c r="AH715" s="25"/>
      <c r="AI715" s="25"/>
      <c r="AJ715" s="26"/>
      <c r="AK715" s="25"/>
      <c r="AL715" s="25"/>
      <c r="AM715" s="25"/>
      <c r="AN715" s="25"/>
      <c r="AO715" s="25"/>
      <c r="AP715" s="26"/>
      <c r="AQ715" s="25"/>
      <c r="AR715" s="25"/>
    </row>
    <row r="716" spans="32:44" ht="15.75" customHeight="1" x14ac:dyDescent="0.3">
      <c r="AF716" s="25"/>
      <c r="AG716" s="25"/>
      <c r="AH716" s="25"/>
      <c r="AI716" s="25"/>
      <c r="AJ716" s="26"/>
      <c r="AK716" s="25"/>
      <c r="AL716" s="25"/>
      <c r="AM716" s="25"/>
      <c r="AN716" s="25"/>
      <c r="AO716" s="25"/>
      <c r="AP716" s="26"/>
      <c r="AQ716" s="25"/>
      <c r="AR716" s="25"/>
    </row>
    <row r="717" spans="32:44" ht="15.75" customHeight="1" x14ac:dyDescent="0.3">
      <c r="AF717" s="25"/>
      <c r="AG717" s="25"/>
      <c r="AH717" s="25"/>
      <c r="AI717" s="25"/>
      <c r="AJ717" s="26"/>
      <c r="AK717" s="25"/>
      <c r="AL717" s="25"/>
      <c r="AM717" s="25"/>
      <c r="AN717" s="25"/>
      <c r="AO717" s="25"/>
      <c r="AP717" s="26"/>
      <c r="AQ717" s="25"/>
      <c r="AR717" s="25"/>
    </row>
    <row r="718" spans="32:44" ht="15.75" customHeight="1" x14ac:dyDescent="0.3">
      <c r="AF718" s="25"/>
      <c r="AG718" s="25"/>
      <c r="AH718" s="25"/>
      <c r="AI718" s="25"/>
      <c r="AJ718" s="26"/>
      <c r="AK718" s="25"/>
      <c r="AL718" s="25"/>
      <c r="AM718" s="25"/>
      <c r="AN718" s="25"/>
      <c r="AO718" s="25"/>
      <c r="AP718" s="26"/>
      <c r="AQ718" s="25"/>
      <c r="AR718" s="25"/>
    </row>
    <row r="719" spans="32:44" ht="15.75" customHeight="1" x14ac:dyDescent="0.3">
      <c r="AF719" s="25"/>
      <c r="AG719" s="25"/>
      <c r="AH719" s="25"/>
      <c r="AI719" s="25"/>
      <c r="AJ719" s="26"/>
      <c r="AK719" s="25"/>
      <c r="AL719" s="25"/>
      <c r="AM719" s="25"/>
      <c r="AN719" s="25"/>
      <c r="AO719" s="25"/>
      <c r="AP719" s="26"/>
      <c r="AQ719" s="25"/>
      <c r="AR719" s="25"/>
    </row>
    <row r="720" spans="32:44" ht="15.75" customHeight="1" x14ac:dyDescent="0.3">
      <c r="AF720" s="25"/>
      <c r="AG720" s="25"/>
      <c r="AH720" s="25"/>
      <c r="AI720" s="25"/>
      <c r="AJ720" s="26"/>
      <c r="AK720" s="25"/>
      <c r="AL720" s="25"/>
      <c r="AM720" s="25"/>
      <c r="AN720" s="25"/>
      <c r="AO720" s="25"/>
      <c r="AP720" s="26"/>
      <c r="AQ720" s="25"/>
      <c r="AR720" s="25"/>
    </row>
    <row r="721" spans="32:44" ht="15.75" customHeight="1" x14ac:dyDescent="0.3">
      <c r="AF721" s="25"/>
      <c r="AG721" s="25"/>
      <c r="AH721" s="25"/>
      <c r="AI721" s="25"/>
      <c r="AJ721" s="26"/>
      <c r="AK721" s="25"/>
      <c r="AL721" s="25"/>
      <c r="AM721" s="25"/>
      <c r="AN721" s="25"/>
      <c r="AO721" s="25"/>
      <c r="AP721" s="26"/>
      <c r="AQ721" s="25"/>
      <c r="AR721" s="25"/>
    </row>
    <row r="722" spans="32:44" ht="15.75" customHeight="1" x14ac:dyDescent="0.3">
      <c r="AF722" s="25"/>
      <c r="AG722" s="25"/>
      <c r="AH722" s="25"/>
      <c r="AI722" s="25"/>
      <c r="AJ722" s="26"/>
      <c r="AK722" s="25"/>
      <c r="AL722" s="25"/>
      <c r="AM722" s="25"/>
      <c r="AN722" s="25"/>
      <c r="AO722" s="25"/>
      <c r="AP722" s="26"/>
      <c r="AQ722" s="25"/>
      <c r="AR722" s="25"/>
    </row>
    <row r="723" spans="32:44" ht="15.75" customHeight="1" x14ac:dyDescent="0.3">
      <c r="AF723" s="25"/>
      <c r="AG723" s="25"/>
      <c r="AH723" s="25"/>
      <c r="AI723" s="25"/>
      <c r="AJ723" s="26"/>
      <c r="AK723" s="25"/>
      <c r="AL723" s="25"/>
      <c r="AM723" s="25"/>
      <c r="AN723" s="25"/>
      <c r="AO723" s="25"/>
      <c r="AP723" s="26"/>
      <c r="AQ723" s="25"/>
      <c r="AR723" s="25"/>
    </row>
    <row r="724" spans="32:44" ht="15.75" customHeight="1" x14ac:dyDescent="0.3">
      <c r="AF724" s="25"/>
      <c r="AG724" s="25"/>
      <c r="AH724" s="25"/>
      <c r="AI724" s="25"/>
      <c r="AJ724" s="26"/>
      <c r="AK724" s="25"/>
      <c r="AL724" s="25"/>
      <c r="AM724" s="25"/>
      <c r="AN724" s="25"/>
      <c r="AO724" s="25"/>
      <c r="AP724" s="26"/>
      <c r="AQ724" s="25"/>
      <c r="AR724" s="25"/>
    </row>
    <row r="725" spans="32:44" ht="15.75" customHeight="1" x14ac:dyDescent="0.3">
      <c r="AF725" s="25"/>
      <c r="AG725" s="25"/>
      <c r="AH725" s="25"/>
      <c r="AI725" s="25"/>
      <c r="AJ725" s="26"/>
      <c r="AK725" s="25"/>
      <c r="AL725" s="25"/>
      <c r="AM725" s="25"/>
      <c r="AN725" s="25"/>
      <c r="AO725" s="25"/>
      <c r="AP725" s="26"/>
      <c r="AQ725" s="25"/>
      <c r="AR725" s="25"/>
    </row>
    <row r="726" spans="32:44" ht="15.75" customHeight="1" x14ac:dyDescent="0.3">
      <c r="AF726" s="25"/>
      <c r="AG726" s="25"/>
      <c r="AH726" s="25"/>
      <c r="AI726" s="25"/>
      <c r="AJ726" s="26"/>
      <c r="AK726" s="25"/>
      <c r="AL726" s="25"/>
      <c r="AM726" s="25"/>
      <c r="AN726" s="25"/>
      <c r="AO726" s="25"/>
      <c r="AP726" s="26"/>
      <c r="AQ726" s="25"/>
      <c r="AR726" s="25"/>
    </row>
    <row r="727" spans="32:44" ht="15.75" customHeight="1" x14ac:dyDescent="0.3">
      <c r="AF727" s="25"/>
      <c r="AG727" s="25"/>
      <c r="AH727" s="25"/>
      <c r="AI727" s="25"/>
      <c r="AJ727" s="26"/>
      <c r="AK727" s="25"/>
      <c r="AL727" s="25"/>
      <c r="AM727" s="25"/>
      <c r="AN727" s="25"/>
      <c r="AO727" s="25"/>
      <c r="AP727" s="26"/>
      <c r="AQ727" s="25"/>
      <c r="AR727" s="25"/>
    </row>
    <row r="728" spans="32:44" ht="15.75" customHeight="1" x14ac:dyDescent="0.3">
      <c r="AF728" s="25"/>
      <c r="AG728" s="25"/>
      <c r="AH728" s="25"/>
      <c r="AI728" s="25"/>
      <c r="AJ728" s="26"/>
      <c r="AK728" s="25"/>
      <c r="AL728" s="25"/>
      <c r="AM728" s="25"/>
      <c r="AN728" s="25"/>
      <c r="AO728" s="25"/>
      <c r="AP728" s="26"/>
      <c r="AQ728" s="25"/>
      <c r="AR728" s="25"/>
    </row>
    <row r="729" spans="32:44" ht="15.75" customHeight="1" x14ac:dyDescent="0.3">
      <c r="AF729" s="25"/>
      <c r="AG729" s="25"/>
      <c r="AH729" s="25"/>
      <c r="AI729" s="25"/>
      <c r="AJ729" s="26"/>
      <c r="AK729" s="25"/>
      <c r="AL729" s="25"/>
      <c r="AM729" s="25"/>
      <c r="AN729" s="25"/>
      <c r="AO729" s="25"/>
      <c r="AP729" s="26"/>
      <c r="AQ729" s="25"/>
      <c r="AR729" s="25"/>
    </row>
    <row r="730" spans="32:44" ht="15.75" customHeight="1" x14ac:dyDescent="0.3">
      <c r="AF730" s="25"/>
      <c r="AG730" s="25"/>
      <c r="AH730" s="25"/>
      <c r="AI730" s="25"/>
      <c r="AJ730" s="26"/>
      <c r="AK730" s="25"/>
      <c r="AL730" s="25"/>
      <c r="AM730" s="25"/>
      <c r="AN730" s="25"/>
      <c r="AO730" s="25"/>
      <c r="AP730" s="26"/>
      <c r="AQ730" s="25"/>
      <c r="AR730" s="25"/>
    </row>
    <row r="731" spans="32:44" ht="15.75" customHeight="1" x14ac:dyDescent="0.3">
      <c r="AF731" s="25"/>
      <c r="AG731" s="25"/>
      <c r="AH731" s="25"/>
      <c r="AI731" s="25"/>
      <c r="AJ731" s="26"/>
      <c r="AK731" s="25"/>
      <c r="AL731" s="25"/>
      <c r="AM731" s="25"/>
      <c r="AN731" s="25"/>
      <c r="AO731" s="25"/>
      <c r="AP731" s="26"/>
      <c r="AQ731" s="25"/>
      <c r="AR731" s="25"/>
    </row>
    <row r="732" spans="32:44" ht="15.75" customHeight="1" x14ac:dyDescent="0.3">
      <c r="AF732" s="25"/>
      <c r="AG732" s="25"/>
      <c r="AH732" s="25"/>
      <c r="AI732" s="25"/>
      <c r="AJ732" s="26"/>
      <c r="AK732" s="25"/>
      <c r="AL732" s="25"/>
      <c r="AM732" s="25"/>
      <c r="AN732" s="25"/>
      <c r="AO732" s="25"/>
      <c r="AP732" s="26"/>
      <c r="AQ732" s="25"/>
      <c r="AR732" s="25"/>
    </row>
    <row r="733" spans="32:44" ht="15.75" customHeight="1" x14ac:dyDescent="0.3">
      <c r="AF733" s="25"/>
      <c r="AG733" s="25"/>
      <c r="AH733" s="25"/>
      <c r="AI733" s="25"/>
      <c r="AJ733" s="26"/>
      <c r="AK733" s="25"/>
      <c r="AL733" s="25"/>
      <c r="AM733" s="25"/>
      <c r="AN733" s="25"/>
      <c r="AO733" s="25"/>
      <c r="AP733" s="26"/>
      <c r="AQ733" s="25"/>
      <c r="AR733" s="25"/>
    </row>
    <row r="734" spans="32:44" ht="15.75" customHeight="1" x14ac:dyDescent="0.3">
      <c r="AF734" s="25"/>
      <c r="AG734" s="25"/>
      <c r="AH734" s="25"/>
      <c r="AI734" s="25"/>
      <c r="AJ734" s="26"/>
      <c r="AK734" s="25"/>
      <c r="AL734" s="25"/>
      <c r="AM734" s="25"/>
      <c r="AN734" s="25"/>
      <c r="AO734" s="25"/>
      <c r="AP734" s="26"/>
      <c r="AQ734" s="25"/>
      <c r="AR734" s="25"/>
    </row>
    <row r="735" spans="32:44" ht="15.75" customHeight="1" x14ac:dyDescent="0.3">
      <c r="AF735" s="25"/>
      <c r="AG735" s="25"/>
      <c r="AH735" s="25"/>
      <c r="AI735" s="25"/>
      <c r="AJ735" s="26"/>
      <c r="AK735" s="25"/>
      <c r="AL735" s="25"/>
      <c r="AM735" s="25"/>
      <c r="AN735" s="25"/>
      <c r="AO735" s="25"/>
      <c r="AP735" s="26"/>
      <c r="AQ735" s="25"/>
      <c r="AR735" s="25"/>
    </row>
    <row r="736" spans="32:44" ht="15.75" customHeight="1" x14ac:dyDescent="0.3">
      <c r="AF736" s="25"/>
      <c r="AG736" s="25"/>
      <c r="AH736" s="25"/>
      <c r="AI736" s="25"/>
      <c r="AJ736" s="26"/>
      <c r="AK736" s="25"/>
      <c r="AL736" s="25"/>
      <c r="AM736" s="25"/>
      <c r="AN736" s="25"/>
      <c r="AO736" s="25"/>
      <c r="AP736" s="26"/>
      <c r="AQ736" s="25"/>
      <c r="AR736" s="25"/>
    </row>
    <row r="737" spans="32:44" ht="15.75" customHeight="1" x14ac:dyDescent="0.3">
      <c r="AF737" s="25"/>
      <c r="AG737" s="25"/>
      <c r="AH737" s="25"/>
      <c r="AI737" s="25"/>
      <c r="AJ737" s="26"/>
      <c r="AK737" s="25"/>
      <c r="AL737" s="25"/>
      <c r="AM737" s="25"/>
      <c r="AN737" s="25"/>
      <c r="AO737" s="25"/>
      <c r="AP737" s="26"/>
      <c r="AQ737" s="25"/>
      <c r="AR737" s="25"/>
    </row>
    <row r="738" spans="32:44" ht="15.75" customHeight="1" x14ac:dyDescent="0.3">
      <c r="AF738" s="25"/>
      <c r="AG738" s="25"/>
      <c r="AH738" s="25"/>
      <c r="AI738" s="25"/>
      <c r="AJ738" s="26"/>
      <c r="AK738" s="25"/>
      <c r="AL738" s="25"/>
      <c r="AM738" s="25"/>
      <c r="AN738" s="25"/>
      <c r="AO738" s="25"/>
      <c r="AP738" s="26"/>
      <c r="AQ738" s="25"/>
      <c r="AR738" s="25"/>
    </row>
    <row r="739" spans="32:44" ht="15.75" customHeight="1" x14ac:dyDescent="0.3">
      <c r="AF739" s="25"/>
      <c r="AG739" s="25"/>
      <c r="AH739" s="25"/>
      <c r="AI739" s="25"/>
      <c r="AJ739" s="26"/>
      <c r="AK739" s="25"/>
      <c r="AL739" s="25"/>
      <c r="AM739" s="25"/>
      <c r="AN739" s="25"/>
      <c r="AO739" s="25"/>
      <c r="AP739" s="26"/>
      <c r="AQ739" s="25"/>
      <c r="AR739" s="25"/>
    </row>
    <row r="740" spans="32:44" ht="15.75" customHeight="1" x14ac:dyDescent="0.3">
      <c r="AF740" s="25"/>
      <c r="AG740" s="25"/>
      <c r="AH740" s="25"/>
      <c r="AI740" s="25"/>
      <c r="AJ740" s="26"/>
      <c r="AK740" s="25"/>
      <c r="AL740" s="25"/>
      <c r="AM740" s="25"/>
      <c r="AN740" s="25"/>
      <c r="AO740" s="25"/>
      <c r="AP740" s="26"/>
      <c r="AQ740" s="25"/>
      <c r="AR740" s="25"/>
    </row>
    <row r="741" spans="32:44" ht="15.75" customHeight="1" x14ac:dyDescent="0.3">
      <c r="AF741" s="25"/>
      <c r="AG741" s="25"/>
      <c r="AH741" s="25"/>
      <c r="AI741" s="25"/>
      <c r="AJ741" s="26"/>
      <c r="AK741" s="25"/>
      <c r="AL741" s="25"/>
      <c r="AM741" s="25"/>
      <c r="AN741" s="25"/>
      <c r="AO741" s="25"/>
      <c r="AP741" s="26"/>
      <c r="AQ741" s="25"/>
      <c r="AR741" s="25"/>
    </row>
    <row r="742" spans="32:44" ht="15.75" customHeight="1" x14ac:dyDescent="0.3">
      <c r="AF742" s="25"/>
      <c r="AG742" s="25"/>
      <c r="AH742" s="25"/>
      <c r="AI742" s="25"/>
      <c r="AJ742" s="26"/>
      <c r="AK742" s="25"/>
      <c r="AL742" s="25"/>
      <c r="AM742" s="25"/>
      <c r="AN742" s="25"/>
      <c r="AO742" s="25"/>
      <c r="AP742" s="26"/>
      <c r="AQ742" s="25"/>
      <c r="AR742" s="25"/>
    </row>
    <row r="743" spans="32:44" ht="15.75" customHeight="1" x14ac:dyDescent="0.3">
      <c r="AF743" s="25"/>
      <c r="AG743" s="25"/>
      <c r="AH743" s="25"/>
      <c r="AI743" s="25"/>
      <c r="AJ743" s="26"/>
      <c r="AK743" s="25"/>
      <c r="AL743" s="25"/>
      <c r="AM743" s="25"/>
      <c r="AN743" s="25"/>
      <c r="AO743" s="25"/>
      <c r="AP743" s="26"/>
      <c r="AQ743" s="25"/>
      <c r="AR743" s="25"/>
    </row>
    <row r="744" spans="32:44" ht="15.75" customHeight="1" x14ac:dyDescent="0.3">
      <c r="AF744" s="25"/>
      <c r="AG744" s="25"/>
      <c r="AH744" s="25"/>
      <c r="AI744" s="25"/>
      <c r="AJ744" s="26"/>
      <c r="AK744" s="25"/>
      <c r="AL744" s="25"/>
      <c r="AM744" s="25"/>
      <c r="AN744" s="25"/>
      <c r="AO744" s="25"/>
      <c r="AP744" s="26"/>
      <c r="AQ744" s="25"/>
      <c r="AR744" s="25"/>
    </row>
    <row r="745" spans="32:44" ht="15.75" customHeight="1" x14ac:dyDescent="0.3">
      <c r="AF745" s="25"/>
      <c r="AG745" s="25"/>
      <c r="AH745" s="25"/>
      <c r="AI745" s="25"/>
      <c r="AJ745" s="26"/>
      <c r="AK745" s="25"/>
      <c r="AL745" s="25"/>
      <c r="AM745" s="25"/>
      <c r="AN745" s="25"/>
      <c r="AO745" s="25"/>
      <c r="AP745" s="26"/>
      <c r="AQ745" s="25"/>
      <c r="AR745" s="25"/>
    </row>
    <row r="746" spans="32:44" ht="15.75" customHeight="1" x14ac:dyDescent="0.3">
      <c r="AF746" s="25"/>
      <c r="AG746" s="25"/>
      <c r="AH746" s="25"/>
      <c r="AI746" s="25"/>
      <c r="AJ746" s="26"/>
      <c r="AK746" s="25"/>
      <c r="AL746" s="25"/>
      <c r="AM746" s="25"/>
      <c r="AN746" s="25"/>
      <c r="AO746" s="25"/>
      <c r="AP746" s="26"/>
      <c r="AQ746" s="25"/>
      <c r="AR746" s="25"/>
    </row>
    <row r="747" spans="32:44" ht="15.75" customHeight="1" x14ac:dyDescent="0.3">
      <c r="AF747" s="25"/>
      <c r="AG747" s="25"/>
      <c r="AH747" s="25"/>
      <c r="AI747" s="25"/>
      <c r="AJ747" s="26"/>
      <c r="AK747" s="25"/>
      <c r="AL747" s="25"/>
      <c r="AM747" s="25"/>
      <c r="AN747" s="25"/>
      <c r="AO747" s="25"/>
      <c r="AP747" s="26"/>
      <c r="AQ747" s="25"/>
      <c r="AR747" s="25"/>
    </row>
    <row r="748" spans="32:44" ht="15.75" customHeight="1" x14ac:dyDescent="0.3">
      <c r="AF748" s="25"/>
      <c r="AG748" s="25"/>
      <c r="AH748" s="25"/>
      <c r="AI748" s="25"/>
      <c r="AJ748" s="26"/>
      <c r="AK748" s="25"/>
      <c r="AL748" s="25"/>
      <c r="AM748" s="25"/>
      <c r="AN748" s="25"/>
      <c r="AO748" s="25"/>
      <c r="AP748" s="26"/>
      <c r="AQ748" s="25"/>
      <c r="AR748" s="25"/>
    </row>
    <row r="749" spans="32:44" ht="15.75" customHeight="1" x14ac:dyDescent="0.3">
      <c r="AF749" s="25"/>
      <c r="AG749" s="25"/>
      <c r="AH749" s="25"/>
      <c r="AI749" s="25"/>
      <c r="AJ749" s="26"/>
      <c r="AK749" s="25"/>
      <c r="AL749" s="25"/>
      <c r="AM749" s="25"/>
      <c r="AN749" s="25"/>
      <c r="AO749" s="25"/>
      <c r="AP749" s="26"/>
      <c r="AQ749" s="25"/>
      <c r="AR749" s="25"/>
    </row>
    <row r="750" spans="32:44" ht="15.75" customHeight="1" x14ac:dyDescent="0.3">
      <c r="AF750" s="25"/>
      <c r="AG750" s="25"/>
      <c r="AH750" s="25"/>
      <c r="AI750" s="25"/>
      <c r="AJ750" s="26"/>
      <c r="AK750" s="25"/>
      <c r="AL750" s="25"/>
      <c r="AM750" s="25"/>
      <c r="AN750" s="25"/>
      <c r="AO750" s="25"/>
      <c r="AP750" s="26"/>
      <c r="AQ750" s="25"/>
      <c r="AR750" s="25"/>
    </row>
    <row r="751" spans="32:44" ht="15.75" customHeight="1" x14ac:dyDescent="0.3">
      <c r="AF751" s="25"/>
      <c r="AG751" s="25"/>
      <c r="AH751" s="25"/>
      <c r="AI751" s="25"/>
      <c r="AJ751" s="26"/>
      <c r="AK751" s="25"/>
      <c r="AL751" s="25"/>
      <c r="AM751" s="25"/>
      <c r="AN751" s="25"/>
      <c r="AO751" s="25"/>
      <c r="AP751" s="26"/>
      <c r="AQ751" s="25"/>
      <c r="AR751" s="25"/>
    </row>
    <row r="752" spans="32:44" ht="15.75" customHeight="1" x14ac:dyDescent="0.3">
      <c r="AF752" s="25"/>
      <c r="AG752" s="25"/>
      <c r="AH752" s="25"/>
      <c r="AI752" s="25"/>
      <c r="AJ752" s="26"/>
      <c r="AK752" s="25"/>
      <c r="AL752" s="25"/>
      <c r="AM752" s="25"/>
      <c r="AN752" s="25"/>
      <c r="AO752" s="25"/>
      <c r="AP752" s="26"/>
      <c r="AQ752" s="25"/>
      <c r="AR752" s="25"/>
    </row>
    <row r="753" spans="32:44" ht="15.75" customHeight="1" x14ac:dyDescent="0.3">
      <c r="AF753" s="25"/>
      <c r="AG753" s="25"/>
      <c r="AH753" s="25"/>
      <c r="AI753" s="25"/>
      <c r="AJ753" s="26"/>
      <c r="AK753" s="25"/>
      <c r="AL753" s="25"/>
      <c r="AM753" s="25"/>
      <c r="AN753" s="25"/>
      <c r="AO753" s="25"/>
      <c r="AP753" s="26"/>
      <c r="AQ753" s="25"/>
      <c r="AR753" s="25"/>
    </row>
    <row r="754" spans="32:44" ht="15.75" customHeight="1" x14ac:dyDescent="0.3">
      <c r="AF754" s="25"/>
      <c r="AG754" s="25"/>
      <c r="AH754" s="25"/>
      <c r="AI754" s="25"/>
      <c r="AJ754" s="26"/>
      <c r="AK754" s="25"/>
      <c r="AL754" s="25"/>
      <c r="AM754" s="25"/>
      <c r="AN754" s="25"/>
      <c r="AO754" s="25"/>
      <c r="AP754" s="26"/>
      <c r="AQ754" s="25"/>
      <c r="AR754" s="25"/>
    </row>
    <row r="755" spans="32:44" ht="15.75" customHeight="1" x14ac:dyDescent="0.3">
      <c r="AF755" s="25"/>
      <c r="AG755" s="25"/>
      <c r="AH755" s="25"/>
      <c r="AI755" s="25"/>
      <c r="AJ755" s="26"/>
      <c r="AK755" s="25"/>
      <c r="AL755" s="25"/>
      <c r="AM755" s="25"/>
      <c r="AN755" s="25"/>
      <c r="AO755" s="25"/>
      <c r="AP755" s="26"/>
      <c r="AQ755" s="25"/>
      <c r="AR755" s="25"/>
    </row>
    <row r="756" spans="32:44" ht="15.75" customHeight="1" x14ac:dyDescent="0.3">
      <c r="AF756" s="25"/>
      <c r="AG756" s="25"/>
      <c r="AH756" s="25"/>
      <c r="AI756" s="25"/>
      <c r="AJ756" s="26"/>
      <c r="AK756" s="25"/>
      <c r="AL756" s="25"/>
      <c r="AM756" s="25"/>
      <c r="AN756" s="25"/>
      <c r="AO756" s="25"/>
      <c r="AP756" s="26"/>
      <c r="AQ756" s="25"/>
      <c r="AR756" s="25"/>
    </row>
    <row r="757" spans="32:44" ht="15.75" customHeight="1" x14ac:dyDescent="0.3">
      <c r="AF757" s="25"/>
      <c r="AG757" s="25"/>
      <c r="AH757" s="25"/>
      <c r="AI757" s="25"/>
      <c r="AJ757" s="26"/>
      <c r="AK757" s="25"/>
      <c r="AL757" s="25"/>
      <c r="AM757" s="25"/>
      <c r="AN757" s="25"/>
      <c r="AO757" s="25"/>
      <c r="AP757" s="26"/>
      <c r="AQ757" s="25"/>
      <c r="AR757" s="25"/>
    </row>
    <row r="758" spans="32:44" ht="15.75" customHeight="1" x14ac:dyDescent="0.3">
      <c r="AF758" s="25"/>
      <c r="AG758" s="25"/>
      <c r="AH758" s="25"/>
      <c r="AI758" s="25"/>
      <c r="AJ758" s="26"/>
      <c r="AK758" s="25"/>
      <c r="AL758" s="25"/>
      <c r="AM758" s="25"/>
      <c r="AN758" s="25"/>
      <c r="AO758" s="25"/>
      <c r="AP758" s="26"/>
      <c r="AQ758" s="25"/>
      <c r="AR758" s="25"/>
    </row>
    <row r="759" spans="32:44" ht="15.75" customHeight="1" x14ac:dyDescent="0.3">
      <c r="AF759" s="25"/>
      <c r="AG759" s="25"/>
      <c r="AH759" s="25"/>
      <c r="AI759" s="25"/>
      <c r="AJ759" s="26"/>
      <c r="AK759" s="25"/>
      <c r="AL759" s="25"/>
      <c r="AM759" s="25"/>
      <c r="AN759" s="25"/>
      <c r="AO759" s="25"/>
      <c r="AP759" s="26"/>
      <c r="AQ759" s="25"/>
      <c r="AR759" s="25"/>
    </row>
    <row r="760" spans="32:44" ht="15.75" customHeight="1" x14ac:dyDescent="0.3">
      <c r="AF760" s="25"/>
      <c r="AG760" s="25"/>
      <c r="AH760" s="25"/>
      <c r="AI760" s="25"/>
      <c r="AJ760" s="26"/>
      <c r="AK760" s="25"/>
      <c r="AL760" s="25"/>
      <c r="AM760" s="25"/>
      <c r="AN760" s="25"/>
      <c r="AO760" s="25"/>
      <c r="AP760" s="26"/>
      <c r="AQ760" s="25"/>
      <c r="AR760" s="25"/>
    </row>
    <row r="761" spans="32:44" ht="15.75" customHeight="1" x14ac:dyDescent="0.3">
      <c r="AF761" s="25"/>
      <c r="AG761" s="25"/>
      <c r="AH761" s="25"/>
      <c r="AI761" s="25"/>
      <c r="AJ761" s="26"/>
      <c r="AK761" s="25"/>
      <c r="AL761" s="25"/>
      <c r="AM761" s="25"/>
      <c r="AN761" s="25"/>
      <c r="AO761" s="25"/>
      <c r="AP761" s="26"/>
      <c r="AQ761" s="25"/>
      <c r="AR761" s="25"/>
    </row>
    <row r="762" spans="32:44" ht="15.75" customHeight="1" x14ac:dyDescent="0.3">
      <c r="AF762" s="25"/>
      <c r="AG762" s="25"/>
      <c r="AH762" s="25"/>
      <c r="AI762" s="25"/>
      <c r="AJ762" s="26"/>
      <c r="AK762" s="25"/>
      <c r="AL762" s="25"/>
      <c r="AM762" s="25"/>
      <c r="AN762" s="25"/>
      <c r="AO762" s="25"/>
      <c r="AP762" s="26"/>
      <c r="AQ762" s="25"/>
      <c r="AR762" s="25"/>
    </row>
    <row r="763" spans="32:44" ht="15.75" customHeight="1" x14ac:dyDescent="0.3">
      <c r="AF763" s="25"/>
      <c r="AG763" s="25"/>
      <c r="AH763" s="25"/>
      <c r="AI763" s="25"/>
      <c r="AJ763" s="26"/>
      <c r="AK763" s="25"/>
      <c r="AL763" s="25"/>
      <c r="AM763" s="25"/>
      <c r="AN763" s="25"/>
      <c r="AO763" s="25"/>
      <c r="AP763" s="26"/>
      <c r="AQ763" s="25"/>
      <c r="AR763" s="25"/>
    </row>
    <row r="764" spans="32:44" ht="15.75" customHeight="1" x14ac:dyDescent="0.3">
      <c r="AF764" s="25"/>
      <c r="AG764" s="25"/>
      <c r="AH764" s="25"/>
      <c r="AI764" s="25"/>
      <c r="AJ764" s="26"/>
      <c r="AK764" s="25"/>
      <c r="AL764" s="25"/>
      <c r="AM764" s="25"/>
      <c r="AN764" s="25"/>
      <c r="AO764" s="25"/>
      <c r="AP764" s="26"/>
      <c r="AQ764" s="25"/>
      <c r="AR764" s="25"/>
    </row>
    <row r="765" spans="32:44" ht="15.75" customHeight="1" x14ac:dyDescent="0.3">
      <c r="AF765" s="25"/>
      <c r="AG765" s="25"/>
      <c r="AH765" s="25"/>
      <c r="AI765" s="25"/>
      <c r="AJ765" s="26"/>
      <c r="AK765" s="25"/>
      <c r="AL765" s="25"/>
      <c r="AM765" s="25"/>
      <c r="AN765" s="25"/>
      <c r="AO765" s="25"/>
      <c r="AP765" s="26"/>
      <c r="AQ765" s="25"/>
      <c r="AR765" s="25"/>
    </row>
    <row r="766" spans="32:44" ht="15.75" customHeight="1" x14ac:dyDescent="0.3">
      <c r="AF766" s="25"/>
      <c r="AG766" s="25"/>
      <c r="AH766" s="25"/>
      <c r="AI766" s="25"/>
      <c r="AJ766" s="26"/>
      <c r="AK766" s="25"/>
      <c r="AL766" s="25"/>
      <c r="AM766" s="25"/>
      <c r="AN766" s="25"/>
      <c r="AO766" s="25"/>
      <c r="AP766" s="26"/>
      <c r="AQ766" s="25"/>
      <c r="AR766" s="25"/>
    </row>
    <row r="767" spans="32:44" ht="15.75" customHeight="1" x14ac:dyDescent="0.3">
      <c r="AF767" s="25"/>
      <c r="AG767" s="25"/>
      <c r="AH767" s="25"/>
      <c r="AI767" s="25"/>
      <c r="AJ767" s="26"/>
      <c r="AK767" s="25"/>
      <c r="AL767" s="25"/>
      <c r="AM767" s="25"/>
      <c r="AN767" s="25"/>
      <c r="AO767" s="25"/>
      <c r="AP767" s="26"/>
      <c r="AQ767" s="25"/>
      <c r="AR767" s="25"/>
    </row>
    <row r="768" spans="32:44" ht="15.75" customHeight="1" x14ac:dyDescent="0.3">
      <c r="AF768" s="25"/>
      <c r="AG768" s="25"/>
      <c r="AH768" s="25"/>
      <c r="AI768" s="25"/>
      <c r="AJ768" s="26"/>
      <c r="AK768" s="25"/>
      <c r="AL768" s="25"/>
      <c r="AM768" s="25"/>
      <c r="AN768" s="25"/>
      <c r="AO768" s="25"/>
      <c r="AP768" s="26"/>
      <c r="AQ768" s="25"/>
      <c r="AR768" s="25"/>
    </row>
    <row r="769" spans="32:44" ht="15.75" customHeight="1" x14ac:dyDescent="0.3">
      <c r="AF769" s="25"/>
      <c r="AG769" s="25"/>
      <c r="AH769" s="25"/>
      <c r="AI769" s="25"/>
      <c r="AJ769" s="26"/>
      <c r="AK769" s="25"/>
      <c r="AL769" s="25"/>
      <c r="AM769" s="25"/>
      <c r="AN769" s="25"/>
      <c r="AO769" s="25"/>
      <c r="AP769" s="26"/>
      <c r="AQ769" s="25"/>
      <c r="AR769" s="25"/>
    </row>
    <row r="770" spans="32:44" ht="15.75" customHeight="1" x14ac:dyDescent="0.3">
      <c r="AF770" s="25"/>
      <c r="AG770" s="25"/>
      <c r="AH770" s="25"/>
      <c r="AI770" s="25"/>
      <c r="AJ770" s="26"/>
      <c r="AK770" s="25"/>
      <c r="AL770" s="25"/>
      <c r="AM770" s="25"/>
      <c r="AN770" s="25"/>
      <c r="AO770" s="25"/>
      <c r="AP770" s="26"/>
      <c r="AQ770" s="25"/>
      <c r="AR770" s="25"/>
    </row>
    <row r="771" spans="32:44" ht="15.75" customHeight="1" x14ac:dyDescent="0.3">
      <c r="AF771" s="25"/>
      <c r="AG771" s="25"/>
      <c r="AH771" s="25"/>
      <c r="AI771" s="25"/>
      <c r="AJ771" s="26"/>
      <c r="AK771" s="25"/>
      <c r="AL771" s="25"/>
      <c r="AM771" s="25"/>
      <c r="AN771" s="25"/>
      <c r="AO771" s="25"/>
      <c r="AP771" s="26"/>
      <c r="AQ771" s="25"/>
      <c r="AR771" s="25"/>
    </row>
    <row r="772" spans="32:44" ht="15.75" customHeight="1" x14ac:dyDescent="0.3">
      <c r="AF772" s="25"/>
      <c r="AG772" s="25"/>
      <c r="AH772" s="25"/>
      <c r="AI772" s="25"/>
      <c r="AJ772" s="26"/>
      <c r="AK772" s="25"/>
      <c r="AL772" s="25"/>
      <c r="AM772" s="25"/>
      <c r="AN772" s="25"/>
      <c r="AO772" s="25"/>
      <c r="AP772" s="26"/>
      <c r="AQ772" s="25"/>
      <c r="AR772" s="25"/>
    </row>
    <row r="773" spans="32:44" ht="15.75" customHeight="1" x14ac:dyDescent="0.3">
      <c r="AF773" s="25"/>
      <c r="AG773" s="25"/>
      <c r="AH773" s="25"/>
      <c r="AI773" s="25"/>
      <c r="AJ773" s="26"/>
      <c r="AK773" s="25"/>
      <c r="AL773" s="25"/>
      <c r="AM773" s="25"/>
      <c r="AN773" s="25"/>
      <c r="AO773" s="25"/>
      <c r="AP773" s="26"/>
      <c r="AQ773" s="25"/>
      <c r="AR773" s="25"/>
    </row>
    <row r="774" spans="32:44" ht="15.75" customHeight="1" x14ac:dyDescent="0.3">
      <c r="AF774" s="25"/>
      <c r="AG774" s="25"/>
      <c r="AH774" s="25"/>
      <c r="AI774" s="25"/>
      <c r="AJ774" s="26"/>
      <c r="AK774" s="25"/>
      <c r="AL774" s="25"/>
      <c r="AM774" s="25"/>
      <c r="AN774" s="25"/>
      <c r="AO774" s="25"/>
      <c r="AP774" s="26"/>
      <c r="AQ774" s="25"/>
      <c r="AR774" s="25"/>
    </row>
    <row r="775" spans="32:44" ht="15.75" customHeight="1" x14ac:dyDescent="0.3">
      <c r="AF775" s="25"/>
      <c r="AG775" s="25"/>
      <c r="AH775" s="25"/>
      <c r="AI775" s="25"/>
      <c r="AJ775" s="26"/>
      <c r="AK775" s="25"/>
      <c r="AL775" s="25"/>
      <c r="AM775" s="25"/>
      <c r="AN775" s="25"/>
      <c r="AO775" s="25"/>
      <c r="AP775" s="26"/>
      <c r="AQ775" s="25"/>
      <c r="AR775" s="25"/>
    </row>
    <row r="776" spans="32:44" ht="15.75" customHeight="1" x14ac:dyDescent="0.3">
      <c r="AF776" s="25"/>
      <c r="AG776" s="25"/>
      <c r="AH776" s="25"/>
      <c r="AI776" s="25"/>
      <c r="AJ776" s="26"/>
      <c r="AK776" s="25"/>
      <c r="AL776" s="25"/>
      <c r="AM776" s="25"/>
      <c r="AN776" s="25"/>
      <c r="AO776" s="25"/>
      <c r="AP776" s="26"/>
      <c r="AQ776" s="25"/>
      <c r="AR776" s="25"/>
    </row>
    <row r="777" spans="32:44" ht="15.75" customHeight="1" x14ac:dyDescent="0.3">
      <c r="AF777" s="25"/>
      <c r="AG777" s="25"/>
      <c r="AH777" s="25"/>
      <c r="AI777" s="25"/>
      <c r="AJ777" s="26"/>
      <c r="AK777" s="25"/>
      <c r="AL777" s="25"/>
      <c r="AM777" s="25"/>
      <c r="AN777" s="25"/>
      <c r="AO777" s="25"/>
      <c r="AP777" s="26"/>
      <c r="AQ777" s="25"/>
      <c r="AR777" s="25"/>
    </row>
    <row r="778" spans="32:44" ht="15.75" customHeight="1" x14ac:dyDescent="0.3">
      <c r="AF778" s="25"/>
      <c r="AG778" s="25"/>
      <c r="AH778" s="25"/>
      <c r="AI778" s="25"/>
      <c r="AJ778" s="26"/>
      <c r="AK778" s="25"/>
      <c r="AL778" s="25"/>
      <c r="AM778" s="25"/>
      <c r="AN778" s="25"/>
      <c r="AO778" s="25"/>
      <c r="AP778" s="26"/>
      <c r="AQ778" s="25"/>
      <c r="AR778" s="25"/>
    </row>
    <row r="779" spans="32:44" ht="15.75" customHeight="1" x14ac:dyDescent="0.3">
      <c r="AF779" s="25"/>
      <c r="AG779" s="25"/>
      <c r="AH779" s="25"/>
      <c r="AI779" s="25"/>
      <c r="AJ779" s="26"/>
      <c r="AK779" s="25"/>
      <c r="AL779" s="25"/>
      <c r="AM779" s="25"/>
      <c r="AN779" s="25"/>
      <c r="AO779" s="25"/>
      <c r="AP779" s="26"/>
      <c r="AQ779" s="25"/>
      <c r="AR779" s="25"/>
    </row>
    <row r="780" spans="32:44" ht="15.75" customHeight="1" x14ac:dyDescent="0.3">
      <c r="AF780" s="25"/>
      <c r="AG780" s="25"/>
      <c r="AH780" s="25"/>
      <c r="AI780" s="25"/>
      <c r="AJ780" s="26"/>
      <c r="AK780" s="25"/>
      <c r="AL780" s="25"/>
      <c r="AM780" s="25"/>
      <c r="AN780" s="25"/>
      <c r="AO780" s="25"/>
      <c r="AP780" s="26"/>
      <c r="AQ780" s="25"/>
      <c r="AR780" s="25"/>
    </row>
    <row r="781" spans="32:44" ht="15.75" customHeight="1" x14ac:dyDescent="0.3">
      <c r="AF781" s="25"/>
      <c r="AG781" s="25"/>
      <c r="AH781" s="25"/>
      <c r="AI781" s="25"/>
      <c r="AJ781" s="26"/>
      <c r="AK781" s="25"/>
      <c r="AL781" s="25"/>
      <c r="AM781" s="25"/>
      <c r="AN781" s="25"/>
      <c r="AO781" s="25"/>
      <c r="AP781" s="26"/>
      <c r="AQ781" s="25"/>
      <c r="AR781" s="25"/>
    </row>
    <row r="782" spans="32:44" ht="15.75" customHeight="1" x14ac:dyDescent="0.3">
      <c r="AF782" s="25"/>
      <c r="AG782" s="25"/>
      <c r="AH782" s="25"/>
      <c r="AI782" s="25"/>
      <c r="AJ782" s="26"/>
      <c r="AK782" s="25"/>
      <c r="AL782" s="25"/>
      <c r="AM782" s="25"/>
      <c r="AN782" s="25"/>
      <c r="AO782" s="25"/>
      <c r="AP782" s="26"/>
      <c r="AQ782" s="25"/>
      <c r="AR782" s="25"/>
    </row>
    <row r="783" spans="32:44" ht="15.75" customHeight="1" x14ac:dyDescent="0.3">
      <c r="AF783" s="25"/>
      <c r="AG783" s="25"/>
      <c r="AH783" s="25"/>
      <c r="AI783" s="25"/>
      <c r="AJ783" s="26"/>
      <c r="AK783" s="25"/>
      <c r="AL783" s="25"/>
      <c r="AM783" s="25"/>
      <c r="AN783" s="25"/>
      <c r="AO783" s="25"/>
      <c r="AP783" s="26"/>
      <c r="AQ783" s="25"/>
      <c r="AR783" s="25"/>
    </row>
    <row r="784" spans="32:44" ht="15.75" customHeight="1" x14ac:dyDescent="0.3">
      <c r="AF784" s="25"/>
      <c r="AG784" s="25"/>
      <c r="AH784" s="25"/>
      <c r="AI784" s="25"/>
      <c r="AJ784" s="26"/>
      <c r="AK784" s="25"/>
      <c r="AL784" s="25"/>
      <c r="AM784" s="25"/>
      <c r="AN784" s="25"/>
      <c r="AO784" s="25"/>
      <c r="AP784" s="26"/>
      <c r="AQ784" s="25"/>
      <c r="AR784" s="25"/>
    </row>
    <row r="785" spans="32:44" ht="15.75" customHeight="1" x14ac:dyDescent="0.3">
      <c r="AF785" s="25"/>
      <c r="AG785" s="25"/>
      <c r="AH785" s="25"/>
      <c r="AI785" s="25"/>
      <c r="AJ785" s="26"/>
      <c r="AK785" s="25"/>
      <c r="AL785" s="25"/>
      <c r="AM785" s="25"/>
      <c r="AN785" s="25"/>
      <c r="AO785" s="25"/>
      <c r="AP785" s="26"/>
      <c r="AQ785" s="25"/>
      <c r="AR785" s="25"/>
    </row>
    <row r="786" spans="32:44" ht="15.75" customHeight="1" x14ac:dyDescent="0.3">
      <c r="AF786" s="25"/>
      <c r="AG786" s="25"/>
      <c r="AH786" s="25"/>
      <c r="AI786" s="25"/>
      <c r="AJ786" s="26"/>
      <c r="AK786" s="25"/>
      <c r="AL786" s="25"/>
      <c r="AM786" s="25"/>
      <c r="AN786" s="25"/>
      <c r="AO786" s="25"/>
      <c r="AP786" s="26"/>
      <c r="AQ786" s="25"/>
      <c r="AR786" s="25"/>
    </row>
    <row r="787" spans="32:44" ht="15.75" customHeight="1" x14ac:dyDescent="0.3">
      <c r="AF787" s="25"/>
      <c r="AG787" s="25"/>
      <c r="AH787" s="25"/>
      <c r="AI787" s="25"/>
      <c r="AJ787" s="26"/>
      <c r="AK787" s="25"/>
      <c r="AL787" s="25"/>
      <c r="AM787" s="25"/>
      <c r="AN787" s="25"/>
      <c r="AO787" s="25"/>
      <c r="AP787" s="26"/>
      <c r="AQ787" s="25"/>
      <c r="AR787" s="25"/>
    </row>
    <row r="788" spans="32:44" ht="15.75" customHeight="1" x14ac:dyDescent="0.3">
      <c r="AF788" s="25"/>
      <c r="AG788" s="25"/>
      <c r="AH788" s="25"/>
      <c r="AI788" s="25"/>
      <c r="AJ788" s="26"/>
      <c r="AK788" s="25"/>
      <c r="AL788" s="25"/>
      <c r="AM788" s="25"/>
      <c r="AN788" s="25"/>
      <c r="AO788" s="25"/>
      <c r="AP788" s="26"/>
      <c r="AQ788" s="25"/>
      <c r="AR788" s="25"/>
    </row>
    <row r="789" spans="32:44" ht="15.75" customHeight="1" x14ac:dyDescent="0.3">
      <c r="AF789" s="25"/>
      <c r="AG789" s="25"/>
      <c r="AH789" s="25"/>
      <c r="AI789" s="25"/>
      <c r="AJ789" s="26"/>
      <c r="AK789" s="25"/>
      <c r="AL789" s="25"/>
      <c r="AM789" s="25"/>
      <c r="AN789" s="25"/>
      <c r="AO789" s="25"/>
      <c r="AP789" s="26"/>
      <c r="AQ789" s="25"/>
      <c r="AR789" s="25"/>
    </row>
    <row r="790" spans="32:44" ht="15.75" customHeight="1" x14ac:dyDescent="0.3">
      <c r="AF790" s="25"/>
      <c r="AG790" s="25"/>
      <c r="AH790" s="25"/>
      <c r="AI790" s="25"/>
      <c r="AJ790" s="26"/>
      <c r="AK790" s="25"/>
      <c r="AL790" s="25"/>
      <c r="AM790" s="25"/>
      <c r="AN790" s="25"/>
      <c r="AO790" s="25"/>
      <c r="AP790" s="26"/>
      <c r="AQ790" s="25"/>
      <c r="AR790" s="25"/>
    </row>
    <row r="791" spans="32:44" ht="15.75" customHeight="1" x14ac:dyDescent="0.3">
      <c r="AF791" s="25"/>
      <c r="AG791" s="25"/>
      <c r="AH791" s="25"/>
      <c r="AI791" s="25"/>
      <c r="AJ791" s="26"/>
      <c r="AK791" s="25"/>
      <c r="AL791" s="25"/>
      <c r="AM791" s="25"/>
      <c r="AN791" s="25"/>
      <c r="AO791" s="25"/>
      <c r="AP791" s="26"/>
      <c r="AQ791" s="25"/>
      <c r="AR791" s="25"/>
    </row>
    <row r="792" spans="32:44" ht="15.75" customHeight="1" x14ac:dyDescent="0.3">
      <c r="AF792" s="25"/>
      <c r="AG792" s="25"/>
      <c r="AH792" s="25"/>
      <c r="AI792" s="25"/>
      <c r="AJ792" s="26"/>
      <c r="AK792" s="25"/>
      <c r="AL792" s="25"/>
      <c r="AM792" s="25"/>
      <c r="AN792" s="25"/>
      <c r="AO792" s="25"/>
      <c r="AP792" s="26"/>
      <c r="AQ792" s="25"/>
      <c r="AR792" s="25"/>
    </row>
    <row r="793" spans="32:44" ht="15.75" customHeight="1" x14ac:dyDescent="0.3">
      <c r="AF793" s="25"/>
      <c r="AG793" s="25"/>
      <c r="AH793" s="25"/>
      <c r="AI793" s="25"/>
      <c r="AJ793" s="26"/>
      <c r="AK793" s="25"/>
      <c r="AL793" s="25"/>
      <c r="AM793" s="25"/>
      <c r="AN793" s="25"/>
      <c r="AO793" s="25"/>
      <c r="AP793" s="26"/>
      <c r="AQ793" s="25"/>
      <c r="AR793" s="25"/>
    </row>
    <row r="794" spans="32:44" ht="15.75" customHeight="1" x14ac:dyDescent="0.3">
      <c r="AF794" s="25"/>
      <c r="AG794" s="25"/>
      <c r="AH794" s="25"/>
      <c r="AI794" s="25"/>
      <c r="AJ794" s="26"/>
      <c r="AK794" s="25"/>
      <c r="AL794" s="25"/>
      <c r="AM794" s="25"/>
      <c r="AN794" s="25"/>
      <c r="AO794" s="25"/>
      <c r="AP794" s="26"/>
      <c r="AQ794" s="25"/>
      <c r="AR794" s="25"/>
    </row>
    <row r="795" spans="32:44" ht="15.75" customHeight="1" x14ac:dyDescent="0.3">
      <c r="AF795" s="25"/>
      <c r="AG795" s="25"/>
      <c r="AH795" s="25"/>
      <c r="AI795" s="25"/>
      <c r="AJ795" s="26"/>
      <c r="AK795" s="25"/>
      <c r="AL795" s="25"/>
      <c r="AM795" s="25"/>
      <c r="AN795" s="25"/>
      <c r="AO795" s="25"/>
      <c r="AP795" s="26"/>
      <c r="AQ795" s="25"/>
      <c r="AR795" s="25"/>
    </row>
    <row r="796" spans="32:44" ht="15.75" customHeight="1" x14ac:dyDescent="0.3">
      <c r="AF796" s="25"/>
      <c r="AG796" s="25"/>
      <c r="AH796" s="25"/>
      <c r="AI796" s="25"/>
      <c r="AJ796" s="26"/>
      <c r="AK796" s="25"/>
      <c r="AL796" s="25"/>
      <c r="AM796" s="25"/>
      <c r="AN796" s="25"/>
      <c r="AO796" s="25"/>
      <c r="AP796" s="26"/>
      <c r="AQ796" s="25"/>
      <c r="AR796" s="25"/>
    </row>
    <row r="797" spans="32:44" ht="15.75" customHeight="1" x14ac:dyDescent="0.3">
      <c r="AF797" s="25"/>
      <c r="AG797" s="25"/>
      <c r="AH797" s="25"/>
      <c r="AI797" s="25"/>
      <c r="AJ797" s="26"/>
      <c r="AK797" s="25"/>
      <c r="AL797" s="25"/>
      <c r="AM797" s="25"/>
      <c r="AN797" s="25"/>
      <c r="AO797" s="25"/>
      <c r="AP797" s="26"/>
      <c r="AQ797" s="25"/>
      <c r="AR797" s="25"/>
    </row>
    <row r="798" spans="32:44" ht="15.75" customHeight="1" x14ac:dyDescent="0.3">
      <c r="AF798" s="25"/>
      <c r="AG798" s="25"/>
      <c r="AH798" s="25"/>
      <c r="AI798" s="25"/>
      <c r="AJ798" s="26"/>
      <c r="AK798" s="25"/>
      <c r="AL798" s="25"/>
      <c r="AM798" s="25"/>
      <c r="AN798" s="25"/>
      <c r="AO798" s="25"/>
      <c r="AP798" s="26"/>
      <c r="AQ798" s="25"/>
      <c r="AR798" s="25"/>
    </row>
    <row r="799" spans="32:44" ht="15.75" customHeight="1" x14ac:dyDescent="0.3">
      <c r="AF799" s="25"/>
      <c r="AG799" s="25"/>
      <c r="AH799" s="25"/>
      <c r="AI799" s="25"/>
      <c r="AJ799" s="26"/>
      <c r="AK799" s="25"/>
      <c r="AL799" s="25"/>
      <c r="AM799" s="25"/>
      <c r="AN799" s="25"/>
      <c r="AO799" s="25"/>
      <c r="AP799" s="26"/>
      <c r="AQ799" s="25"/>
      <c r="AR799" s="25"/>
    </row>
    <row r="800" spans="32:44" ht="15.75" customHeight="1" x14ac:dyDescent="0.3">
      <c r="AF800" s="25"/>
      <c r="AG800" s="25"/>
      <c r="AH800" s="25"/>
      <c r="AI800" s="25"/>
      <c r="AJ800" s="26"/>
      <c r="AK800" s="25"/>
      <c r="AL800" s="25"/>
      <c r="AM800" s="25"/>
      <c r="AN800" s="25"/>
      <c r="AO800" s="25"/>
      <c r="AP800" s="26"/>
      <c r="AQ800" s="25"/>
      <c r="AR800" s="25"/>
    </row>
    <row r="801" spans="32:44" ht="15.75" customHeight="1" x14ac:dyDescent="0.3">
      <c r="AF801" s="25"/>
      <c r="AG801" s="25"/>
      <c r="AH801" s="25"/>
      <c r="AI801" s="25"/>
      <c r="AJ801" s="26"/>
      <c r="AK801" s="25"/>
      <c r="AL801" s="25"/>
      <c r="AM801" s="25"/>
      <c r="AN801" s="25"/>
      <c r="AO801" s="25"/>
      <c r="AP801" s="26"/>
      <c r="AQ801" s="25"/>
      <c r="AR801" s="25"/>
    </row>
    <row r="802" spans="32:44" ht="15.75" customHeight="1" x14ac:dyDescent="0.3">
      <c r="AF802" s="25"/>
      <c r="AG802" s="25"/>
      <c r="AH802" s="25"/>
      <c r="AI802" s="25"/>
      <c r="AJ802" s="26"/>
      <c r="AK802" s="25"/>
      <c r="AL802" s="25"/>
      <c r="AM802" s="25"/>
      <c r="AN802" s="25"/>
      <c r="AO802" s="25"/>
      <c r="AP802" s="26"/>
      <c r="AQ802" s="25"/>
      <c r="AR802" s="25"/>
    </row>
    <row r="803" spans="32:44" ht="15.75" customHeight="1" x14ac:dyDescent="0.3">
      <c r="AF803" s="25"/>
      <c r="AG803" s="25"/>
      <c r="AH803" s="25"/>
      <c r="AI803" s="25"/>
      <c r="AJ803" s="26"/>
      <c r="AK803" s="25"/>
      <c r="AL803" s="25"/>
      <c r="AM803" s="25"/>
      <c r="AN803" s="25"/>
      <c r="AO803" s="25"/>
      <c r="AP803" s="26"/>
      <c r="AQ803" s="25"/>
      <c r="AR803" s="25"/>
    </row>
    <row r="804" spans="32:44" ht="15.75" customHeight="1" x14ac:dyDescent="0.3">
      <c r="AF804" s="25"/>
      <c r="AG804" s="25"/>
      <c r="AH804" s="25"/>
      <c r="AI804" s="25"/>
      <c r="AJ804" s="26"/>
      <c r="AK804" s="25"/>
      <c r="AL804" s="25"/>
      <c r="AM804" s="25"/>
      <c r="AN804" s="25"/>
      <c r="AO804" s="25"/>
      <c r="AP804" s="26"/>
      <c r="AQ804" s="25"/>
      <c r="AR804" s="25"/>
    </row>
    <row r="805" spans="32:44" ht="15.75" customHeight="1" x14ac:dyDescent="0.3">
      <c r="AF805" s="25"/>
      <c r="AG805" s="25"/>
      <c r="AH805" s="25"/>
      <c r="AI805" s="25"/>
      <c r="AJ805" s="26"/>
      <c r="AK805" s="25"/>
      <c r="AL805" s="25"/>
      <c r="AM805" s="25"/>
      <c r="AN805" s="25"/>
      <c r="AO805" s="25"/>
      <c r="AP805" s="26"/>
      <c r="AQ805" s="25"/>
      <c r="AR805" s="25"/>
    </row>
    <row r="806" spans="32:44" ht="15.75" customHeight="1" x14ac:dyDescent="0.3">
      <c r="AF806" s="25"/>
      <c r="AG806" s="25"/>
      <c r="AH806" s="25"/>
      <c r="AI806" s="25"/>
      <c r="AJ806" s="26"/>
      <c r="AK806" s="25"/>
      <c r="AL806" s="25"/>
      <c r="AM806" s="25"/>
      <c r="AN806" s="25"/>
      <c r="AO806" s="25"/>
      <c r="AP806" s="26"/>
      <c r="AQ806" s="25"/>
      <c r="AR806" s="25"/>
    </row>
    <row r="807" spans="32:44" ht="15.75" customHeight="1" x14ac:dyDescent="0.3">
      <c r="AF807" s="25"/>
      <c r="AG807" s="25"/>
      <c r="AH807" s="25"/>
      <c r="AI807" s="25"/>
      <c r="AJ807" s="26"/>
      <c r="AK807" s="25"/>
      <c r="AL807" s="25"/>
      <c r="AM807" s="25"/>
      <c r="AN807" s="25"/>
      <c r="AO807" s="25"/>
      <c r="AP807" s="26"/>
      <c r="AQ807" s="25"/>
      <c r="AR807" s="25"/>
    </row>
    <row r="808" spans="32:44" ht="15.75" customHeight="1" x14ac:dyDescent="0.3">
      <c r="AF808" s="25"/>
      <c r="AG808" s="25"/>
      <c r="AH808" s="25"/>
      <c r="AI808" s="25"/>
      <c r="AJ808" s="26"/>
      <c r="AK808" s="25"/>
      <c r="AL808" s="25"/>
      <c r="AM808" s="25"/>
      <c r="AN808" s="25"/>
      <c r="AO808" s="25"/>
      <c r="AP808" s="26"/>
      <c r="AQ808" s="25"/>
      <c r="AR808" s="25"/>
    </row>
    <row r="809" spans="32:44" ht="15.75" customHeight="1" x14ac:dyDescent="0.3">
      <c r="AF809" s="25"/>
      <c r="AG809" s="25"/>
      <c r="AH809" s="25"/>
      <c r="AI809" s="25"/>
      <c r="AJ809" s="26"/>
      <c r="AK809" s="25"/>
      <c r="AL809" s="25"/>
      <c r="AM809" s="25"/>
      <c r="AN809" s="25"/>
      <c r="AO809" s="25"/>
      <c r="AP809" s="26"/>
      <c r="AQ809" s="25"/>
      <c r="AR809" s="25"/>
    </row>
    <row r="810" spans="32:44" ht="15.75" customHeight="1" x14ac:dyDescent="0.3">
      <c r="AF810" s="25"/>
      <c r="AG810" s="25"/>
      <c r="AH810" s="25"/>
      <c r="AI810" s="25"/>
      <c r="AJ810" s="26"/>
      <c r="AK810" s="25"/>
      <c r="AL810" s="25"/>
      <c r="AM810" s="25"/>
      <c r="AN810" s="25"/>
      <c r="AO810" s="25"/>
      <c r="AP810" s="26"/>
      <c r="AQ810" s="25"/>
      <c r="AR810" s="25"/>
    </row>
    <row r="811" spans="32:44" ht="15.75" customHeight="1" x14ac:dyDescent="0.3">
      <c r="AF811" s="25"/>
      <c r="AG811" s="25"/>
      <c r="AH811" s="25"/>
      <c r="AI811" s="25"/>
      <c r="AJ811" s="26"/>
      <c r="AK811" s="25"/>
      <c r="AL811" s="25"/>
      <c r="AM811" s="25"/>
      <c r="AN811" s="25"/>
      <c r="AO811" s="25"/>
      <c r="AP811" s="26"/>
      <c r="AQ811" s="25"/>
      <c r="AR811" s="25"/>
    </row>
    <row r="812" spans="32:44" ht="15.75" customHeight="1" x14ac:dyDescent="0.3">
      <c r="AF812" s="25"/>
      <c r="AG812" s="25"/>
      <c r="AH812" s="25"/>
      <c r="AI812" s="25"/>
      <c r="AJ812" s="26"/>
      <c r="AK812" s="25"/>
      <c r="AL812" s="25"/>
      <c r="AM812" s="25"/>
      <c r="AN812" s="25"/>
      <c r="AO812" s="25"/>
      <c r="AP812" s="26"/>
      <c r="AQ812" s="25"/>
      <c r="AR812" s="25"/>
    </row>
    <row r="813" spans="32:44" ht="15.75" customHeight="1" x14ac:dyDescent="0.3">
      <c r="AF813" s="25"/>
      <c r="AG813" s="25"/>
      <c r="AH813" s="25"/>
      <c r="AI813" s="25"/>
      <c r="AJ813" s="26"/>
      <c r="AK813" s="25"/>
      <c r="AL813" s="25"/>
      <c r="AM813" s="25"/>
      <c r="AN813" s="25"/>
      <c r="AO813" s="25"/>
      <c r="AP813" s="26"/>
      <c r="AQ813" s="25"/>
      <c r="AR813" s="25"/>
    </row>
    <row r="814" spans="32:44" ht="15.75" customHeight="1" x14ac:dyDescent="0.3">
      <c r="AF814" s="25"/>
      <c r="AG814" s="25"/>
      <c r="AH814" s="25"/>
      <c r="AI814" s="25"/>
      <c r="AJ814" s="26"/>
      <c r="AK814" s="25"/>
      <c r="AL814" s="25"/>
      <c r="AM814" s="25"/>
      <c r="AN814" s="25"/>
      <c r="AO814" s="25"/>
      <c r="AP814" s="26"/>
      <c r="AQ814" s="25"/>
      <c r="AR814" s="25"/>
    </row>
    <row r="815" spans="32:44" ht="15.75" customHeight="1" x14ac:dyDescent="0.3">
      <c r="AF815" s="25"/>
      <c r="AG815" s="25"/>
      <c r="AH815" s="25"/>
      <c r="AI815" s="25"/>
      <c r="AJ815" s="26"/>
      <c r="AK815" s="25"/>
      <c r="AL815" s="25"/>
      <c r="AM815" s="25"/>
      <c r="AN815" s="25"/>
      <c r="AO815" s="25"/>
      <c r="AP815" s="26"/>
      <c r="AQ815" s="25"/>
      <c r="AR815" s="25"/>
    </row>
    <row r="816" spans="32:44" ht="15.75" customHeight="1" x14ac:dyDescent="0.3">
      <c r="AF816" s="25"/>
      <c r="AG816" s="25"/>
      <c r="AH816" s="25"/>
      <c r="AI816" s="25"/>
      <c r="AJ816" s="26"/>
      <c r="AK816" s="25"/>
      <c r="AL816" s="25"/>
      <c r="AM816" s="25"/>
      <c r="AN816" s="25"/>
      <c r="AO816" s="25"/>
      <c r="AP816" s="26"/>
      <c r="AQ816" s="25"/>
      <c r="AR816" s="25"/>
    </row>
    <row r="817" spans="32:44" ht="15.75" customHeight="1" x14ac:dyDescent="0.3">
      <c r="AF817" s="25"/>
      <c r="AG817" s="25"/>
      <c r="AH817" s="25"/>
      <c r="AI817" s="25"/>
      <c r="AJ817" s="26"/>
      <c r="AK817" s="25"/>
      <c r="AL817" s="25"/>
      <c r="AM817" s="25"/>
      <c r="AN817" s="25"/>
      <c r="AO817" s="25"/>
      <c r="AP817" s="26"/>
      <c r="AQ817" s="25"/>
      <c r="AR817" s="25"/>
    </row>
    <row r="818" spans="32:44" ht="15.75" customHeight="1" x14ac:dyDescent="0.3">
      <c r="AF818" s="25"/>
      <c r="AG818" s="25"/>
      <c r="AH818" s="25"/>
      <c r="AI818" s="25"/>
      <c r="AJ818" s="26"/>
      <c r="AK818" s="25"/>
      <c r="AL818" s="25"/>
      <c r="AM818" s="25"/>
      <c r="AN818" s="25"/>
      <c r="AO818" s="25"/>
      <c r="AP818" s="26"/>
      <c r="AQ818" s="25"/>
      <c r="AR818" s="25"/>
    </row>
    <row r="819" spans="32:44" ht="15.75" customHeight="1" x14ac:dyDescent="0.3">
      <c r="AF819" s="25"/>
      <c r="AG819" s="25"/>
      <c r="AH819" s="25"/>
      <c r="AI819" s="25"/>
      <c r="AJ819" s="26"/>
      <c r="AK819" s="25"/>
      <c r="AL819" s="25"/>
      <c r="AM819" s="25"/>
      <c r="AN819" s="25"/>
      <c r="AO819" s="25"/>
      <c r="AP819" s="26"/>
      <c r="AQ819" s="25"/>
      <c r="AR819" s="25"/>
    </row>
    <row r="820" spans="32:44" ht="15.75" customHeight="1" x14ac:dyDescent="0.3">
      <c r="AF820" s="25"/>
      <c r="AG820" s="25"/>
      <c r="AH820" s="25"/>
      <c r="AI820" s="25"/>
      <c r="AJ820" s="26"/>
      <c r="AK820" s="25"/>
      <c r="AL820" s="25"/>
      <c r="AM820" s="25"/>
      <c r="AN820" s="25"/>
      <c r="AO820" s="25"/>
      <c r="AP820" s="26"/>
      <c r="AQ820" s="25"/>
      <c r="AR820" s="25"/>
    </row>
    <row r="821" spans="32:44" ht="15.75" customHeight="1" x14ac:dyDescent="0.3">
      <c r="AF821" s="25"/>
      <c r="AG821" s="25"/>
      <c r="AH821" s="25"/>
      <c r="AI821" s="25"/>
      <c r="AJ821" s="26"/>
      <c r="AK821" s="25"/>
      <c r="AL821" s="25"/>
      <c r="AM821" s="25"/>
      <c r="AN821" s="25"/>
      <c r="AO821" s="25"/>
      <c r="AP821" s="26"/>
      <c r="AQ821" s="25"/>
      <c r="AR821" s="25"/>
    </row>
    <row r="822" spans="32:44" ht="15.75" customHeight="1" x14ac:dyDescent="0.3">
      <c r="AF822" s="25"/>
      <c r="AG822" s="25"/>
      <c r="AH822" s="25"/>
      <c r="AI822" s="25"/>
      <c r="AJ822" s="26"/>
      <c r="AK822" s="25"/>
      <c r="AL822" s="25"/>
      <c r="AM822" s="25"/>
      <c r="AN822" s="25"/>
      <c r="AO822" s="25"/>
      <c r="AP822" s="26"/>
      <c r="AQ822" s="25"/>
      <c r="AR822" s="25"/>
    </row>
    <row r="823" spans="32:44" ht="15.75" customHeight="1" x14ac:dyDescent="0.3">
      <c r="AF823" s="25"/>
      <c r="AG823" s="25"/>
      <c r="AH823" s="25"/>
      <c r="AI823" s="25"/>
      <c r="AJ823" s="26"/>
      <c r="AK823" s="25"/>
      <c r="AL823" s="25"/>
      <c r="AM823" s="25"/>
      <c r="AN823" s="25"/>
      <c r="AO823" s="25"/>
      <c r="AP823" s="26"/>
      <c r="AQ823" s="25"/>
      <c r="AR823" s="25"/>
    </row>
    <row r="824" spans="32:44" ht="15.75" customHeight="1" x14ac:dyDescent="0.3">
      <c r="AF824" s="25"/>
      <c r="AG824" s="25"/>
      <c r="AH824" s="25"/>
      <c r="AI824" s="25"/>
      <c r="AJ824" s="26"/>
      <c r="AK824" s="25"/>
      <c r="AL824" s="25"/>
      <c r="AM824" s="25"/>
      <c r="AN824" s="25"/>
      <c r="AO824" s="25"/>
      <c r="AP824" s="26"/>
      <c r="AQ824" s="25"/>
      <c r="AR824" s="25"/>
    </row>
    <row r="825" spans="32:44" ht="15.75" customHeight="1" x14ac:dyDescent="0.3">
      <c r="AF825" s="25"/>
      <c r="AG825" s="25"/>
      <c r="AH825" s="25"/>
      <c r="AI825" s="25"/>
      <c r="AJ825" s="26"/>
      <c r="AK825" s="25"/>
      <c r="AL825" s="25"/>
      <c r="AM825" s="25"/>
      <c r="AN825" s="25"/>
      <c r="AO825" s="25"/>
      <c r="AP825" s="26"/>
      <c r="AQ825" s="25"/>
      <c r="AR825" s="25"/>
    </row>
    <row r="826" spans="32:44" ht="15.75" customHeight="1" x14ac:dyDescent="0.3">
      <c r="AF826" s="25"/>
      <c r="AG826" s="25"/>
      <c r="AH826" s="25"/>
      <c r="AI826" s="25"/>
      <c r="AJ826" s="26"/>
      <c r="AK826" s="25"/>
      <c r="AL826" s="25"/>
      <c r="AM826" s="25"/>
      <c r="AN826" s="25"/>
      <c r="AO826" s="25"/>
      <c r="AP826" s="26"/>
      <c r="AQ826" s="25"/>
      <c r="AR826" s="25"/>
    </row>
    <row r="827" spans="32:44" ht="15.75" customHeight="1" x14ac:dyDescent="0.3">
      <c r="AF827" s="25"/>
      <c r="AG827" s="25"/>
      <c r="AH827" s="25"/>
      <c r="AI827" s="25"/>
      <c r="AJ827" s="26"/>
      <c r="AK827" s="25"/>
      <c r="AL827" s="25"/>
      <c r="AM827" s="25"/>
      <c r="AN827" s="25"/>
      <c r="AO827" s="25"/>
      <c r="AP827" s="26"/>
      <c r="AQ827" s="25"/>
      <c r="AR827" s="25"/>
    </row>
    <row r="828" spans="32:44" ht="15.75" customHeight="1" x14ac:dyDescent="0.3">
      <c r="AF828" s="25"/>
      <c r="AG828" s="25"/>
      <c r="AH828" s="25"/>
      <c r="AI828" s="25"/>
      <c r="AJ828" s="26"/>
      <c r="AK828" s="25"/>
      <c r="AL828" s="25"/>
      <c r="AM828" s="25"/>
      <c r="AN828" s="25"/>
      <c r="AO828" s="25"/>
      <c r="AP828" s="26"/>
      <c r="AQ828" s="25"/>
      <c r="AR828" s="25"/>
    </row>
    <row r="829" spans="32:44" ht="15.75" customHeight="1" x14ac:dyDescent="0.3">
      <c r="AF829" s="25"/>
      <c r="AG829" s="25"/>
      <c r="AH829" s="25"/>
      <c r="AI829" s="25"/>
      <c r="AJ829" s="26"/>
      <c r="AK829" s="25"/>
      <c r="AL829" s="25"/>
      <c r="AM829" s="25"/>
      <c r="AN829" s="25"/>
      <c r="AO829" s="25"/>
      <c r="AP829" s="26"/>
      <c r="AQ829" s="25"/>
      <c r="AR829" s="25"/>
    </row>
    <row r="830" spans="32:44" ht="15.75" customHeight="1" x14ac:dyDescent="0.3">
      <c r="AF830" s="25"/>
      <c r="AG830" s="25"/>
      <c r="AH830" s="25"/>
      <c r="AI830" s="25"/>
      <c r="AJ830" s="26"/>
      <c r="AK830" s="25"/>
      <c r="AL830" s="25"/>
      <c r="AM830" s="25"/>
      <c r="AN830" s="25"/>
      <c r="AO830" s="25"/>
      <c r="AP830" s="26"/>
      <c r="AQ830" s="25"/>
      <c r="AR830" s="25"/>
    </row>
    <row r="831" spans="32:44" ht="15.75" customHeight="1" x14ac:dyDescent="0.3">
      <c r="AF831" s="25"/>
      <c r="AG831" s="25"/>
      <c r="AH831" s="25"/>
      <c r="AI831" s="25"/>
      <c r="AJ831" s="26"/>
      <c r="AK831" s="25"/>
      <c r="AL831" s="25"/>
      <c r="AM831" s="25"/>
      <c r="AN831" s="25"/>
      <c r="AO831" s="25"/>
      <c r="AP831" s="26"/>
      <c r="AQ831" s="25"/>
      <c r="AR831" s="25"/>
    </row>
    <row r="832" spans="32:44" ht="15.75" customHeight="1" x14ac:dyDescent="0.3">
      <c r="AF832" s="25"/>
      <c r="AG832" s="25"/>
      <c r="AH832" s="25"/>
      <c r="AI832" s="25"/>
      <c r="AJ832" s="26"/>
      <c r="AK832" s="25"/>
      <c r="AL832" s="25"/>
      <c r="AM832" s="25"/>
      <c r="AN832" s="25"/>
      <c r="AO832" s="25"/>
      <c r="AP832" s="26"/>
      <c r="AQ832" s="25"/>
      <c r="AR832" s="25"/>
    </row>
    <row r="833" spans="32:44" ht="15.75" customHeight="1" x14ac:dyDescent="0.3">
      <c r="AF833" s="25"/>
      <c r="AG833" s="25"/>
      <c r="AH833" s="25"/>
      <c r="AI833" s="25"/>
      <c r="AJ833" s="26"/>
      <c r="AK833" s="25"/>
      <c r="AL833" s="25"/>
      <c r="AM833" s="25"/>
      <c r="AN833" s="25"/>
      <c r="AO833" s="25"/>
      <c r="AP833" s="26"/>
      <c r="AQ833" s="25"/>
      <c r="AR833" s="25"/>
    </row>
    <row r="834" spans="32:44" ht="15.75" customHeight="1" x14ac:dyDescent="0.3">
      <c r="AF834" s="25"/>
      <c r="AG834" s="25"/>
      <c r="AH834" s="25"/>
      <c r="AI834" s="25"/>
      <c r="AJ834" s="26"/>
      <c r="AK834" s="25"/>
      <c r="AL834" s="25"/>
      <c r="AM834" s="25"/>
      <c r="AN834" s="25"/>
      <c r="AO834" s="25"/>
      <c r="AP834" s="26"/>
      <c r="AQ834" s="25"/>
      <c r="AR834" s="25"/>
    </row>
    <row r="835" spans="32:44" ht="15.75" customHeight="1" x14ac:dyDescent="0.3">
      <c r="AF835" s="25"/>
      <c r="AG835" s="25"/>
      <c r="AH835" s="25"/>
      <c r="AI835" s="25"/>
      <c r="AJ835" s="26"/>
      <c r="AK835" s="25"/>
      <c r="AL835" s="25"/>
      <c r="AM835" s="25"/>
      <c r="AN835" s="25"/>
      <c r="AO835" s="25"/>
      <c r="AP835" s="26"/>
      <c r="AQ835" s="25"/>
      <c r="AR835" s="25"/>
    </row>
    <row r="836" spans="32:44" ht="15.75" customHeight="1" x14ac:dyDescent="0.3">
      <c r="AF836" s="25"/>
      <c r="AG836" s="25"/>
      <c r="AH836" s="25"/>
      <c r="AI836" s="25"/>
      <c r="AJ836" s="26"/>
      <c r="AK836" s="25"/>
      <c r="AL836" s="25"/>
      <c r="AM836" s="25"/>
      <c r="AN836" s="25"/>
      <c r="AO836" s="25"/>
      <c r="AP836" s="26"/>
      <c r="AQ836" s="25"/>
      <c r="AR836" s="25"/>
    </row>
    <row r="837" spans="32:44" ht="15.75" customHeight="1" x14ac:dyDescent="0.3">
      <c r="AF837" s="25"/>
      <c r="AG837" s="25"/>
      <c r="AH837" s="25"/>
      <c r="AI837" s="25"/>
      <c r="AJ837" s="26"/>
      <c r="AK837" s="25"/>
      <c r="AL837" s="25"/>
      <c r="AM837" s="25"/>
      <c r="AN837" s="25"/>
      <c r="AO837" s="25"/>
      <c r="AP837" s="26"/>
      <c r="AQ837" s="25"/>
      <c r="AR837" s="25"/>
    </row>
    <row r="838" spans="32:44" ht="15.75" customHeight="1" x14ac:dyDescent="0.3">
      <c r="AF838" s="25"/>
      <c r="AG838" s="25"/>
      <c r="AH838" s="25"/>
      <c r="AI838" s="25"/>
      <c r="AJ838" s="26"/>
      <c r="AK838" s="25"/>
      <c r="AL838" s="25"/>
      <c r="AM838" s="25"/>
      <c r="AN838" s="25"/>
      <c r="AO838" s="25"/>
      <c r="AP838" s="26"/>
      <c r="AQ838" s="25"/>
      <c r="AR838" s="25"/>
    </row>
    <row r="839" spans="32:44" ht="15.75" customHeight="1" x14ac:dyDescent="0.3">
      <c r="AF839" s="25"/>
      <c r="AG839" s="25"/>
      <c r="AH839" s="25"/>
      <c r="AI839" s="25"/>
      <c r="AJ839" s="26"/>
      <c r="AK839" s="25"/>
      <c r="AL839" s="25"/>
      <c r="AM839" s="25"/>
      <c r="AN839" s="25"/>
      <c r="AO839" s="25"/>
      <c r="AP839" s="26"/>
      <c r="AQ839" s="25"/>
      <c r="AR839" s="25"/>
    </row>
    <row r="840" spans="32:44" ht="15.75" customHeight="1" x14ac:dyDescent="0.3">
      <c r="AF840" s="25"/>
      <c r="AG840" s="25"/>
      <c r="AH840" s="25"/>
      <c r="AI840" s="25"/>
      <c r="AJ840" s="26"/>
      <c r="AK840" s="25"/>
      <c r="AL840" s="25"/>
      <c r="AM840" s="25"/>
      <c r="AN840" s="25"/>
      <c r="AO840" s="25"/>
      <c r="AP840" s="26"/>
      <c r="AQ840" s="25"/>
      <c r="AR840" s="25"/>
    </row>
    <row r="841" spans="32:44" ht="15.75" customHeight="1" x14ac:dyDescent="0.3">
      <c r="AF841" s="25"/>
      <c r="AG841" s="25"/>
      <c r="AH841" s="25"/>
      <c r="AI841" s="25"/>
      <c r="AJ841" s="26"/>
      <c r="AK841" s="25"/>
      <c r="AL841" s="25"/>
      <c r="AM841" s="25"/>
      <c r="AN841" s="25"/>
      <c r="AO841" s="25"/>
      <c r="AP841" s="26"/>
      <c r="AQ841" s="25"/>
      <c r="AR841" s="25"/>
    </row>
    <row r="842" spans="32:44" ht="15.75" customHeight="1" x14ac:dyDescent="0.3">
      <c r="AF842" s="25"/>
      <c r="AG842" s="25"/>
      <c r="AH842" s="25"/>
      <c r="AI842" s="25"/>
      <c r="AJ842" s="26"/>
      <c r="AK842" s="25"/>
      <c r="AL842" s="25"/>
      <c r="AM842" s="25"/>
      <c r="AN842" s="25"/>
      <c r="AO842" s="25"/>
      <c r="AP842" s="26"/>
      <c r="AQ842" s="25"/>
      <c r="AR842" s="25"/>
    </row>
    <row r="843" spans="32:44" ht="15.75" customHeight="1" x14ac:dyDescent="0.3">
      <c r="AF843" s="25"/>
      <c r="AG843" s="25"/>
      <c r="AH843" s="25"/>
      <c r="AI843" s="25"/>
      <c r="AJ843" s="26"/>
      <c r="AK843" s="25"/>
      <c r="AL843" s="25"/>
      <c r="AM843" s="25"/>
      <c r="AN843" s="25"/>
      <c r="AO843" s="25"/>
      <c r="AP843" s="26"/>
      <c r="AQ843" s="25"/>
      <c r="AR843" s="25"/>
    </row>
    <row r="844" spans="32:44" ht="15.75" customHeight="1" x14ac:dyDescent="0.3">
      <c r="AF844" s="25"/>
      <c r="AG844" s="25"/>
      <c r="AH844" s="25"/>
      <c r="AI844" s="25"/>
      <c r="AJ844" s="26"/>
      <c r="AK844" s="25"/>
      <c r="AL844" s="25"/>
      <c r="AM844" s="25"/>
      <c r="AN844" s="25"/>
      <c r="AO844" s="25"/>
      <c r="AP844" s="26"/>
      <c r="AQ844" s="25"/>
      <c r="AR844" s="25"/>
    </row>
    <row r="845" spans="32:44" ht="15.75" customHeight="1" x14ac:dyDescent="0.3">
      <c r="AF845" s="25"/>
      <c r="AG845" s="25"/>
      <c r="AH845" s="25"/>
      <c r="AI845" s="25"/>
      <c r="AJ845" s="26"/>
      <c r="AK845" s="25"/>
      <c r="AL845" s="25"/>
      <c r="AM845" s="25"/>
      <c r="AN845" s="25"/>
      <c r="AO845" s="25"/>
      <c r="AP845" s="26"/>
      <c r="AQ845" s="25"/>
      <c r="AR845" s="25"/>
    </row>
    <row r="846" spans="32:44" ht="15.75" customHeight="1" x14ac:dyDescent="0.3">
      <c r="AF846" s="25"/>
      <c r="AG846" s="25"/>
      <c r="AH846" s="25"/>
      <c r="AI846" s="25"/>
      <c r="AJ846" s="26"/>
      <c r="AK846" s="25"/>
      <c r="AL846" s="25"/>
      <c r="AM846" s="25"/>
      <c r="AN846" s="25"/>
      <c r="AO846" s="25"/>
      <c r="AP846" s="26"/>
      <c r="AQ846" s="25"/>
      <c r="AR846" s="25"/>
    </row>
    <row r="847" spans="32:44" ht="15.75" customHeight="1" x14ac:dyDescent="0.3">
      <c r="AF847" s="25"/>
      <c r="AG847" s="25"/>
      <c r="AH847" s="25"/>
      <c r="AI847" s="25"/>
      <c r="AJ847" s="26"/>
      <c r="AK847" s="25"/>
      <c r="AL847" s="25"/>
      <c r="AM847" s="25"/>
      <c r="AN847" s="25"/>
      <c r="AO847" s="25"/>
      <c r="AP847" s="26"/>
      <c r="AQ847" s="25"/>
      <c r="AR847" s="25"/>
    </row>
    <row r="848" spans="32:44" ht="15.75" customHeight="1" x14ac:dyDescent="0.3">
      <c r="AF848" s="25"/>
      <c r="AG848" s="25"/>
      <c r="AH848" s="25"/>
      <c r="AI848" s="25"/>
      <c r="AJ848" s="26"/>
      <c r="AK848" s="25"/>
      <c r="AL848" s="25"/>
      <c r="AM848" s="25"/>
      <c r="AN848" s="25"/>
      <c r="AO848" s="25"/>
      <c r="AP848" s="26"/>
      <c r="AQ848" s="25"/>
      <c r="AR848" s="25"/>
    </row>
    <row r="849" spans="32:44" ht="15.75" customHeight="1" x14ac:dyDescent="0.3">
      <c r="AF849" s="25"/>
      <c r="AG849" s="25"/>
      <c r="AH849" s="25"/>
      <c r="AI849" s="25"/>
      <c r="AJ849" s="26"/>
      <c r="AK849" s="25"/>
      <c r="AL849" s="25"/>
      <c r="AM849" s="25"/>
      <c r="AN849" s="25"/>
      <c r="AO849" s="25"/>
      <c r="AP849" s="26"/>
      <c r="AQ849" s="25"/>
      <c r="AR849" s="25"/>
    </row>
    <row r="850" spans="32:44" ht="15.75" customHeight="1" x14ac:dyDescent="0.3">
      <c r="AF850" s="25"/>
      <c r="AG850" s="25"/>
      <c r="AH850" s="25"/>
      <c r="AI850" s="25"/>
      <c r="AJ850" s="26"/>
      <c r="AK850" s="25"/>
      <c r="AL850" s="25"/>
      <c r="AM850" s="25"/>
      <c r="AN850" s="25"/>
      <c r="AO850" s="25"/>
      <c r="AP850" s="26"/>
      <c r="AQ850" s="25"/>
      <c r="AR850" s="25"/>
    </row>
    <row r="851" spans="32:44" ht="15.75" customHeight="1" x14ac:dyDescent="0.3">
      <c r="AF851" s="25"/>
      <c r="AG851" s="25"/>
      <c r="AH851" s="25"/>
      <c r="AI851" s="25"/>
      <c r="AJ851" s="26"/>
      <c r="AK851" s="25"/>
      <c r="AL851" s="25"/>
      <c r="AM851" s="25"/>
      <c r="AN851" s="25"/>
      <c r="AO851" s="25"/>
      <c r="AP851" s="26"/>
      <c r="AQ851" s="25"/>
      <c r="AR851" s="25"/>
    </row>
    <row r="852" spans="32:44" ht="15.75" customHeight="1" x14ac:dyDescent="0.3">
      <c r="AF852" s="25"/>
      <c r="AG852" s="25"/>
      <c r="AH852" s="25"/>
      <c r="AI852" s="25"/>
      <c r="AJ852" s="26"/>
      <c r="AK852" s="25"/>
      <c r="AL852" s="25"/>
      <c r="AM852" s="25"/>
      <c r="AN852" s="25"/>
      <c r="AO852" s="25"/>
      <c r="AP852" s="26"/>
      <c r="AQ852" s="25"/>
      <c r="AR852" s="25"/>
    </row>
    <row r="853" spans="32:44" ht="15.75" customHeight="1" x14ac:dyDescent="0.3">
      <c r="AF853" s="25"/>
      <c r="AG853" s="25"/>
      <c r="AH853" s="25"/>
      <c r="AI853" s="25"/>
      <c r="AJ853" s="26"/>
      <c r="AK853" s="25"/>
      <c r="AL853" s="25"/>
      <c r="AM853" s="25"/>
      <c r="AN853" s="25"/>
      <c r="AO853" s="25"/>
      <c r="AP853" s="26"/>
      <c r="AQ853" s="25"/>
      <c r="AR853" s="25"/>
    </row>
    <row r="854" spans="32:44" ht="15.75" customHeight="1" x14ac:dyDescent="0.3">
      <c r="AF854" s="25"/>
      <c r="AG854" s="25"/>
      <c r="AH854" s="25"/>
      <c r="AI854" s="25"/>
      <c r="AJ854" s="26"/>
      <c r="AK854" s="25"/>
      <c r="AL854" s="25"/>
      <c r="AM854" s="25"/>
      <c r="AN854" s="25"/>
      <c r="AO854" s="25"/>
      <c r="AP854" s="26"/>
      <c r="AQ854" s="25"/>
      <c r="AR854" s="25"/>
    </row>
    <row r="855" spans="32:44" ht="15.75" customHeight="1" x14ac:dyDescent="0.3">
      <c r="AF855" s="25"/>
      <c r="AG855" s="25"/>
      <c r="AH855" s="25"/>
      <c r="AI855" s="25"/>
      <c r="AJ855" s="26"/>
      <c r="AK855" s="25"/>
      <c r="AL855" s="25"/>
      <c r="AM855" s="25"/>
      <c r="AN855" s="25"/>
      <c r="AO855" s="25"/>
      <c r="AP855" s="26"/>
      <c r="AQ855" s="25"/>
      <c r="AR855" s="25"/>
    </row>
    <row r="856" spans="32:44" ht="15.75" customHeight="1" x14ac:dyDescent="0.3">
      <c r="AF856" s="25"/>
      <c r="AG856" s="25"/>
      <c r="AH856" s="25"/>
      <c r="AI856" s="25"/>
      <c r="AJ856" s="26"/>
      <c r="AK856" s="25"/>
      <c r="AL856" s="25"/>
      <c r="AM856" s="25"/>
      <c r="AN856" s="25"/>
      <c r="AO856" s="25"/>
      <c r="AP856" s="26"/>
      <c r="AQ856" s="25"/>
      <c r="AR856" s="25"/>
    </row>
    <row r="857" spans="32:44" ht="15.75" customHeight="1" x14ac:dyDescent="0.3">
      <c r="AF857" s="25"/>
      <c r="AG857" s="25"/>
      <c r="AH857" s="25"/>
      <c r="AI857" s="25"/>
      <c r="AJ857" s="26"/>
      <c r="AK857" s="25"/>
      <c r="AL857" s="25"/>
      <c r="AM857" s="25"/>
      <c r="AN857" s="25"/>
      <c r="AO857" s="25"/>
      <c r="AP857" s="26"/>
      <c r="AQ857" s="25"/>
      <c r="AR857" s="25"/>
    </row>
    <row r="858" spans="32:44" ht="15.75" customHeight="1" x14ac:dyDescent="0.3">
      <c r="AF858" s="25"/>
      <c r="AG858" s="25"/>
      <c r="AH858" s="25"/>
      <c r="AI858" s="25"/>
      <c r="AJ858" s="26"/>
      <c r="AK858" s="25"/>
      <c r="AL858" s="25"/>
      <c r="AM858" s="25"/>
      <c r="AN858" s="25"/>
      <c r="AO858" s="25"/>
      <c r="AP858" s="26"/>
      <c r="AQ858" s="25"/>
      <c r="AR858" s="25"/>
    </row>
    <row r="859" spans="32:44" ht="15.75" customHeight="1" x14ac:dyDescent="0.3">
      <c r="AF859" s="25"/>
      <c r="AG859" s="25"/>
      <c r="AH859" s="25"/>
      <c r="AI859" s="25"/>
      <c r="AJ859" s="26"/>
      <c r="AK859" s="25"/>
      <c r="AL859" s="25"/>
      <c r="AM859" s="25"/>
      <c r="AN859" s="25"/>
      <c r="AO859" s="25"/>
      <c r="AP859" s="26"/>
      <c r="AQ859" s="25"/>
      <c r="AR859" s="25"/>
    </row>
    <row r="860" spans="32:44" ht="15.75" customHeight="1" x14ac:dyDescent="0.3">
      <c r="AF860" s="25"/>
      <c r="AG860" s="25"/>
      <c r="AH860" s="25"/>
      <c r="AI860" s="25"/>
      <c r="AJ860" s="26"/>
      <c r="AK860" s="25"/>
      <c r="AL860" s="25"/>
      <c r="AM860" s="25"/>
      <c r="AN860" s="25"/>
      <c r="AO860" s="25"/>
      <c r="AP860" s="26"/>
      <c r="AQ860" s="25"/>
      <c r="AR860" s="25"/>
    </row>
    <row r="861" spans="32:44" ht="15.75" customHeight="1" x14ac:dyDescent="0.3">
      <c r="AF861" s="25"/>
      <c r="AG861" s="25"/>
      <c r="AH861" s="25"/>
      <c r="AI861" s="25"/>
      <c r="AJ861" s="26"/>
      <c r="AK861" s="25"/>
      <c r="AL861" s="25"/>
      <c r="AM861" s="25"/>
      <c r="AN861" s="25"/>
      <c r="AO861" s="25"/>
      <c r="AP861" s="26"/>
      <c r="AQ861" s="25"/>
      <c r="AR861" s="25"/>
    </row>
    <row r="862" spans="32:44" ht="15.75" customHeight="1" x14ac:dyDescent="0.3">
      <c r="AF862" s="25"/>
      <c r="AG862" s="25"/>
      <c r="AH862" s="25"/>
      <c r="AI862" s="25"/>
      <c r="AJ862" s="26"/>
      <c r="AK862" s="25"/>
      <c r="AL862" s="25"/>
      <c r="AM862" s="25"/>
      <c r="AN862" s="25"/>
      <c r="AO862" s="25"/>
      <c r="AP862" s="26"/>
      <c r="AQ862" s="25"/>
      <c r="AR862" s="25"/>
    </row>
    <row r="863" spans="32:44" ht="15.75" customHeight="1" x14ac:dyDescent="0.3">
      <c r="AF863" s="25"/>
      <c r="AG863" s="25"/>
      <c r="AH863" s="25"/>
      <c r="AI863" s="25"/>
      <c r="AJ863" s="26"/>
      <c r="AK863" s="25"/>
      <c r="AL863" s="25"/>
      <c r="AM863" s="25"/>
      <c r="AN863" s="25"/>
      <c r="AO863" s="25"/>
      <c r="AP863" s="26"/>
      <c r="AQ863" s="25"/>
      <c r="AR863" s="25"/>
    </row>
    <row r="864" spans="32:44" ht="15.75" customHeight="1" x14ac:dyDescent="0.3">
      <c r="AF864" s="25"/>
      <c r="AG864" s="25"/>
      <c r="AH864" s="25"/>
      <c r="AI864" s="25"/>
      <c r="AJ864" s="26"/>
      <c r="AK864" s="25"/>
      <c r="AL864" s="25"/>
      <c r="AM864" s="25"/>
      <c r="AN864" s="25"/>
      <c r="AO864" s="25"/>
      <c r="AP864" s="26"/>
      <c r="AQ864" s="25"/>
      <c r="AR864" s="25"/>
    </row>
    <row r="865" spans="32:44" ht="15.75" customHeight="1" x14ac:dyDescent="0.3">
      <c r="AF865" s="25"/>
      <c r="AG865" s="25"/>
      <c r="AH865" s="25"/>
      <c r="AI865" s="25"/>
      <c r="AJ865" s="26"/>
      <c r="AK865" s="25"/>
      <c r="AL865" s="25"/>
      <c r="AM865" s="25"/>
      <c r="AN865" s="25"/>
      <c r="AO865" s="25"/>
      <c r="AP865" s="26"/>
      <c r="AQ865" s="25"/>
      <c r="AR865" s="25"/>
    </row>
    <row r="866" spans="32:44" ht="15.75" customHeight="1" x14ac:dyDescent="0.3">
      <c r="AF866" s="25"/>
      <c r="AG866" s="25"/>
      <c r="AH866" s="25"/>
      <c r="AI866" s="25"/>
      <c r="AJ866" s="26"/>
      <c r="AK866" s="25"/>
      <c r="AL866" s="25"/>
      <c r="AM866" s="25"/>
      <c r="AN866" s="25"/>
      <c r="AO866" s="25"/>
      <c r="AP866" s="26"/>
      <c r="AQ866" s="25"/>
      <c r="AR866" s="25"/>
    </row>
    <row r="867" spans="32:44" ht="15.75" customHeight="1" x14ac:dyDescent="0.3">
      <c r="AF867" s="25"/>
      <c r="AG867" s="25"/>
      <c r="AH867" s="25"/>
      <c r="AI867" s="25"/>
      <c r="AJ867" s="26"/>
      <c r="AK867" s="25"/>
      <c r="AL867" s="25"/>
      <c r="AM867" s="25"/>
      <c r="AN867" s="25"/>
      <c r="AO867" s="25"/>
      <c r="AP867" s="26"/>
      <c r="AQ867" s="25"/>
      <c r="AR867" s="25"/>
    </row>
    <row r="868" spans="32:44" ht="15.75" customHeight="1" x14ac:dyDescent="0.3">
      <c r="AF868" s="25"/>
      <c r="AG868" s="25"/>
      <c r="AH868" s="25"/>
      <c r="AI868" s="25"/>
      <c r="AJ868" s="26"/>
      <c r="AK868" s="25"/>
      <c r="AL868" s="25"/>
      <c r="AM868" s="25"/>
      <c r="AN868" s="25"/>
      <c r="AO868" s="25"/>
      <c r="AP868" s="26"/>
      <c r="AQ868" s="25"/>
      <c r="AR868" s="25"/>
    </row>
    <row r="869" spans="32:44" ht="15.75" customHeight="1" x14ac:dyDescent="0.3">
      <c r="AF869" s="25"/>
      <c r="AG869" s="25"/>
      <c r="AH869" s="25"/>
      <c r="AI869" s="25"/>
      <c r="AJ869" s="26"/>
      <c r="AK869" s="25"/>
      <c r="AL869" s="25"/>
      <c r="AM869" s="25"/>
      <c r="AN869" s="25"/>
      <c r="AO869" s="25"/>
      <c r="AP869" s="26"/>
      <c r="AQ869" s="25"/>
      <c r="AR869" s="25"/>
    </row>
    <row r="870" spans="32:44" ht="15.75" customHeight="1" x14ac:dyDescent="0.3">
      <c r="AF870" s="25"/>
      <c r="AG870" s="25"/>
      <c r="AH870" s="25"/>
      <c r="AI870" s="25"/>
      <c r="AJ870" s="26"/>
      <c r="AK870" s="25"/>
      <c r="AL870" s="25"/>
      <c r="AM870" s="25"/>
      <c r="AN870" s="25"/>
      <c r="AO870" s="25"/>
      <c r="AP870" s="26"/>
      <c r="AQ870" s="25"/>
      <c r="AR870" s="25"/>
    </row>
    <row r="871" spans="32:44" ht="15.75" customHeight="1" x14ac:dyDescent="0.3">
      <c r="AF871" s="25"/>
      <c r="AG871" s="25"/>
      <c r="AH871" s="25"/>
      <c r="AI871" s="25"/>
      <c r="AJ871" s="26"/>
      <c r="AK871" s="25"/>
      <c r="AL871" s="25"/>
      <c r="AM871" s="25"/>
      <c r="AN871" s="25"/>
      <c r="AO871" s="25"/>
      <c r="AP871" s="26"/>
      <c r="AQ871" s="25"/>
      <c r="AR871" s="25"/>
    </row>
    <row r="872" spans="32:44" ht="15.75" customHeight="1" x14ac:dyDescent="0.3">
      <c r="AF872" s="25"/>
      <c r="AG872" s="25"/>
      <c r="AH872" s="25"/>
      <c r="AI872" s="25"/>
      <c r="AJ872" s="26"/>
      <c r="AK872" s="25"/>
      <c r="AL872" s="25"/>
      <c r="AM872" s="25"/>
      <c r="AN872" s="25"/>
      <c r="AO872" s="25"/>
      <c r="AP872" s="26"/>
      <c r="AQ872" s="25"/>
      <c r="AR872" s="25"/>
    </row>
    <row r="873" spans="32:44" ht="15.75" customHeight="1" x14ac:dyDescent="0.3">
      <c r="AF873" s="25"/>
      <c r="AG873" s="25"/>
      <c r="AH873" s="25"/>
      <c r="AI873" s="25"/>
      <c r="AJ873" s="26"/>
      <c r="AK873" s="25"/>
      <c r="AL873" s="25"/>
      <c r="AM873" s="25"/>
      <c r="AN873" s="25"/>
      <c r="AO873" s="25"/>
      <c r="AP873" s="26"/>
      <c r="AQ873" s="25"/>
      <c r="AR873" s="25"/>
    </row>
    <row r="874" spans="32:44" ht="15.75" customHeight="1" x14ac:dyDescent="0.3">
      <c r="AF874" s="25"/>
      <c r="AG874" s="25"/>
      <c r="AH874" s="25"/>
      <c r="AI874" s="25"/>
      <c r="AJ874" s="26"/>
      <c r="AK874" s="25"/>
      <c r="AL874" s="25"/>
      <c r="AM874" s="25"/>
      <c r="AN874" s="25"/>
      <c r="AO874" s="25"/>
      <c r="AP874" s="26"/>
      <c r="AQ874" s="25"/>
      <c r="AR874" s="25"/>
    </row>
    <row r="875" spans="32:44" ht="15.75" customHeight="1" x14ac:dyDescent="0.3">
      <c r="AF875" s="25"/>
      <c r="AG875" s="25"/>
      <c r="AH875" s="25"/>
      <c r="AI875" s="25"/>
      <c r="AJ875" s="26"/>
      <c r="AK875" s="25"/>
      <c r="AL875" s="25"/>
      <c r="AM875" s="25"/>
      <c r="AN875" s="25"/>
      <c r="AO875" s="25"/>
      <c r="AP875" s="26"/>
      <c r="AQ875" s="25"/>
      <c r="AR875" s="25"/>
    </row>
    <row r="876" spans="32:44" ht="15.75" customHeight="1" x14ac:dyDescent="0.3">
      <c r="AF876" s="25"/>
      <c r="AG876" s="25"/>
      <c r="AH876" s="25"/>
      <c r="AI876" s="25"/>
      <c r="AJ876" s="26"/>
      <c r="AK876" s="25"/>
      <c r="AL876" s="25"/>
      <c r="AM876" s="25"/>
      <c r="AN876" s="25"/>
      <c r="AO876" s="25"/>
      <c r="AP876" s="26"/>
      <c r="AQ876" s="25"/>
      <c r="AR876" s="25"/>
    </row>
    <row r="877" spans="32:44" ht="15.75" customHeight="1" x14ac:dyDescent="0.3">
      <c r="AF877" s="25"/>
      <c r="AG877" s="25"/>
      <c r="AH877" s="25"/>
      <c r="AI877" s="25"/>
      <c r="AJ877" s="26"/>
      <c r="AK877" s="25"/>
      <c r="AL877" s="25"/>
      <c r="AM877" s="25"/>
      <c r="AN877" s="25"/>
      <c r="AO877" s="25"/>
      <c r="AP877" s="26"/>
      <c r="AQ877" s="25"/>
      <c r="AR877" s="25"/>
    </row>
    <row r="878" spans="32:44" ht="15.75" customHeight="1" x14ac:dyDescent="0.3">
      <c r="AF878" s="25"/>
      <c r="AG878" s="25"/>
      <c r="AH878" s="25"/>
      <c r="AI878" s="25"/>
      <c r="AJ878" s="26"/>
      <c r="AK878" s="25"/>
      <c r="AL878" s="25"/>
      <c r="AM878" s="25"/>
      <c r="AN878" s="25"/>
      <c r="AO878" s="25"/>
      <c r="AP878" s="26"/>
      <c r="AQ878" s="25"/>
      <c r="AR878" s="25"/>
    </row>
    <row r="879" spans="32:44" ht="15.75" customHeight="1" x14ac:dyDescent="0.3">
      <c r="AF879" s="25"/>
      <c r="AG879" s="25"/>
      <c r="AH879" s="25"/>
      <c r="AI879" s="25"/>
      <c r="AJ879" s="26"/>
      <c r="AK879" s="25"/>
      <c r="AL879" s="25"/>
      <c r="AM879" s="25"/>
      <c r="AN879" s="25"/>
      <c r="AO879" s="25"/>
      <c r="AP879" s="26"/>
      <c r="AQ879" s="25"/>
      <c r="AR879" s="25"/>
    </row>
    <row r="880" spans="32:44" ht="15.75" customHeight="1" x14ac:dyDescent="0.3">
      <c r="AF880" s="25"/>
      <c r="AG880" s="25"/>
      <c r="AH880" s="25"/>
      <c r="AI880" s="25"/>
      <c r="AJ880" s="26"/>
      <c r="AK880" s="25"/>
      <c r="AL880" s="25"/>
      <c r="AM880" s="25"/>
      <c r="AN880" s="25"/>
      <c r="AO880" s="25"/>
      <c r="AP880" s="26"/>
      <c r="AQ880" s="25"/>
      <c r="AR880" s="25"/>
    </row>
    <row r="881" spans="32:44" ht="15.75" customHeight="1" x14ac:dyDescent="0.3">
      <c r="AF881" s="25"/>
      <c r="AG881" s="25"/>
      <c r="AH881" s="25"/>
      <c r="AI881" s="25"/>
      <c r="AJ881" s="26"/>
      <c r="AK881" s="25"/>
      <c r="AL881" s="25"/>
      <c r="AM881" s="25"/>
      <c r="AN881" s="25"/>
      <c r="AO881" s="25"/>
      <c r="AP881" s="26"/>
      <c r="AQ881" s="25"/>
      <c r="AR881" s="25"/>
    </row>
    <row r="882" spans="32:44" ht="15.75" customHeight="1" x14ac:dyDescent="0.3">
      <c r="AF882" s="25"/>
      <c r="AG882" s="25"/>
      <c r="AH882" s="25"/>
      <c r="AI882" s="25"/>
      <c r="AJ882" s="26"/>
      <c r="AK882" s="25"/>
      <c r="AL882" s="25"/>
      <c r="AM882" s="25"/>
      <c r="AN882" s="25"/>
      <c r="AO882" s="25"/>
      <c r="AP882" s="26"/>
      <c r="AQ882" s="25"/>
      <c r="AR882" s="25"/>
    </row>
    <row r="883" spans="32:44" ht="15.75" customHeight="1" x14ac:dyDescent="0.3">
      <c r="AF883" s="25"/>
      <c r="AG883" s="25"/>
      <c r="AH883" s="25"/>
      <c r="AI883" s="25"/>
      <c r="AJ883" s="26"/>
      <c r="AK883" s="25"/>
      <c r="AL883" s="25"/>
      <c r="AM883" s="25"/>
      <c r="AN883" s="25"/>
      <c r="AO883" s="25"/>
      <c r="AP883" s="26"/>
      <c r="AQ883" s="25"/>
      <c r="AR883" s="25"/>
    </row>
    <row r="884" spans="32:44" ht="15.75" customHeight="1" x14ac:dyDescent="0.3">
      <c r="AF884" s="25"/>
      <c r="AG884" s="25"/>
      <c r="AH884" s="25"/>
      <c r="AI884" s="25"/>
      <c r="AJ884" s="26"/>
      <c r="AK884" s="25"/>
      <c r="AL884" s="25"/>
      <c r="AM884" s="25"/>
      <c r="AN884" s="25"/>
      <c r="AO884" s="25"/>
      <c r="AP884" s="26"/>
      <c r="AQ884" s="25"/>
      <c r="AR884" s="25"/>
    </row>
    <row r="885" spans="32:44" ht="15.75" customHeight="1" x14ac:dyDescent="0.3">
      <c r="AF885" s="25"/>
      <c r="AG885" s="25"/>
      <c r="AH885" s="25"/>
      <c r="AI885" s="25"/>
      <c r="AJ885" s="26"/>
      <c r="AK885" s="25"/>
      <c r="AL885" s="25"/>
      <c r="AM885" s="25"/>
      <c r="AN885" s="25"/>
      <c r="AO885" s="25"/>
      <c r="AP885" s="26"/>
      <c r="AQ885" s="25"/>
      <c r="AR885" s="25"/>
    </row>
    <row r="886" spans="32:44" ht="15.75" customHeight="1" x14ac:dyDescent="0.3">
      <c r="AF886" s="25"/>
      <c r="AG886" s="25"/>
      <c r="AH886" s="25"/>
      <c r="AI886" s="25"/>
      <c r="AJ886" s="26"/>
      <c r="AK886" s="25"/>
      <c r="AL886" s="25"/>
      <c r="AM886" s="25"/>
      <c r="AN886" s="25"/>
      <c r="AO886" s="25"/>
      <c r="AP886" s="26"/>
      <c r="AQ886" s="25"/>
      <c r="AR886" s="25"/>
    </row>
    <row r="887" spans="32:44" ht="15.75" customHeight="1" x14ac:dyDescent="0.3">
      <c r="AF887" s="25"/>
      <c r="AG887" s="25"/>
      <c r="AH887" s="25"/>
      <c r="AI887" s="25"/>
      <c r="AJ887" s="26"/>
      <c r="AK887" s="25"/>
      <c r="AL887" s="25"/>
      <c r="AM887" s="25"/>
      <c r="AN887" s="25"/>
      <c r="AO887" s="25"/>
      <c r="AP887" s="26"/>
      <c r="AQ887" s="25"/>
      <c r="AR887" s="25"/>
    </row>
    <row r="888" spans="32:44" ht="15.75" customHeight="1" x14ac:dyDescent="0.3">
      <c r="AF888" s="25"/>
      <c r="AG888" s="25"/>
      <c r="AH888" s="25"/>
      <c r="AI888" s="25"/>
      <c r="AJ888" s="26"/>
      <c r="AK888" s="25"/>
      <c r="AL888" s="25"/>
      <c r="AM888" s="25"/>
      <c r="AN888" s="25"/>
      <c r="AO888" s="25"/>
      <c r="AP888" s="26"/>
      <c r="AQ888" s="25"/>
      <c r="AR888" s="25"/>
    </row>
    <row r="889" spans="32:44" ht="15.75" customHeight="1" x14ac:dyDescent="0.3">
      <c r="AF889" s="25"/>
      <c r="AG889" s="25"/>
      <c r="AH889" s="25"/>
      <c r="AI889" s="25"/>
      <c r="AJ889" s="26"/>
      <c r="AK889" s="25"/>
      <c r="AL889" s="25"/>
      <c r="AM889" s="25"/>
      <c r="AN889" s="25"/>
      <c r="AO889" s="25"/>
      <c r="AP889" s="26"/>
      <c r="AQ889" s="25"/>
      <c r="AR889" s="25"/>
    </row>
    <row r="890" spans="32:44" ht="15.75" customHeight="1" x14ac:dyDescent="0.3">
      <c r="AF890" s="25"/>
      <c r="AG890" s="25"/>
      <c r="AH890" s="25"/>
      <c r="AI890" s="25"/>
      <c r="AJ890" s="26"/>
      <c r="AK890" s="25"/>
      <c r="AL890" s="25"/>
      <c r="AM890" s="25"/>
      <c r="AN890" s="25"/>
      <c r="AO890" s="25"/>
      <c r="AP890" s="26"/>
      <c r="AQ890" s="25"/>
      <c r="AR890" s="25"/>
    </row>
    <row r="891" spans="32:44" ht="15.75" customHeight="1" x14ac:dyDescent="0.3">
      <c r="AF891" s="25"/>
      <c r="AG891" s="25"/>
      <c r="AH891" s="25"/>
      <c r="AI891" s="25"/>
      <c r="AJ891" s="26"/>
      <c r="AK891" s="25"/>
      <c r="AL891" s="25"/>
      <c r="AM891" s="25"/>
      <c r="AN891" s="25"/>
      <c r="AO891" s="25"/>
      <c r="AP891" s="26"/>
      <c r="AQ891" s="25"/>
      <c r="AR891" s="25"/>
    </row>
    <row r="892" spans="32:44" ht="15.75" customHeight="1" x14ac:dyDescent="0.3">
      <c r="AF892" s="25"/>
      <c r="AG892" s="25"/>
      <c r="AH892" s="25"/>
      <c r="AI892" s="25"/>
      <c r="AJ892" s="26"/>
      <c r="AK892" s="25"/>
      <c r="AL892" s="25"/>
      <c r="AM892" s="25"/>
      <c r="AN892" s="25"/>
      <c r="AO892" s="25"/>
      <c r="AP892" s="26"/>
      <c r="AQ892" s="25"/>
      <c r="AR892" s="25"/>
    </row>
    <row r="893" spans="32:44" ht="15.75" customHeight="1" x14ac:dyDescent="0.3">
      <c r="AF893" s="25"/>
      <c r="AG893" s="25"/>
      <c r="AH893" s="25"/>
      <c r="AI893" s="25"/>
      <c r="AJ893" s="26"/>
      <c r="AK893" s="25"/>
      <c r="AL893" s="25"/>
      <c r="AM893" s="25"/>
      <c r="AN893" s="25"/>
      <c r="AO893" s="25"/>
      <c r="AP893" s="26"/>
      <c r="AQ893" s="25"/>
      <c r="AR893" s="25"/>
    </row>
    <row r="894" spans="32:44" ht="15.75" customHeight="1" x14ac:dyDescent="0.3">
      <c r="AF894" s="25"/>
      <c r="AG894" s="25"/>
      <c r="AH894" s="25"/>
      <c r="AI894" s="25"/>
      <c r="AJ894" s="26"/>
      <c r="AK894" s="25"/>
      <c r="AL894" s="25"/>
      <c r="AM894" s="25"/>
      <c r="AN894" s="25"/>
      <c r="AO894" s="25"/>
      <c r="AP894" s="26"/>
      <c r="AQ894" s="25"/>
      <c r="AR894" s="25"/>
    </row>
    <row r="895" spans="32:44" ht="15.75" customHeight="1" x14ac:dyDescent="0.3">
      <c r="AF895" s="25"/>
      <c r="AG895" s="25"/>
      <c r="AH895" s="25"/>
      <c r="AI895" s="25"/>
      <c r="AJ895" s="26"/>
      <c r="AK895" s="25"/>
      <c r="AL895" s="25"/>
      <c r="AM895" s="25"/>
      <c r="AN895" s="25"/>
      <c r="AO895" s="25"/>
      <c r="AP895" s="26"/>
      <c r="AQ895" s="25"/>
      <c r="AR895" s="25"/>
    </row>
    <row r="896" spans="32:44" ht="15.75" customHeight="1" x14ac:dyDescent="0.3">
      <c r="AF896" s="25"/>
      <c r="AG896" s="25"/>
      <c r="AH896" s="25"/>
      <c r="AI896" s="25"/>
      <c r="AJ896" s="26"/>
      <c r="AK896" s="25"/>
      <c r="AL896" s="25"/>
      <c r="AM896" s="25"/>
      <c r="AN896" s="25"/>
      <c r="AO896" s="25"/>
      <c r="AP896" s="26"/>
      <c r="AQ896" s="25"/>
      <c r="AR896" s="25"/>
    </row>
    <row r="897" spans="32:44" ht="15.75" customHeight="1" x14ac:dyDescent="0.3">
      <c r="AF897" s="25"/>
      <c r="AG897" s="25"/>
      <c r="AH897" s="25"/>
      <c r="AI897" s="25"/>
      <c r="AJ897" s="26"/>
      <c r="AK897" s="25"/>
      <c r="AL897" s="25"/>
      <c r="AM897" s="25"/>
      <c r="AN897" s="25"/>
      <c r="AO897" s="25"/>
      <c r="AP897" s="26"/>
      <c r="AQ897" s="25"/>
      <c r="AR897" s="25"/>
    </row>
    <row r="898" spans="32:44" ht="15.75" customHeight="1" x14ac:dyDescent="0.3">
      <c r="AF898" s="25"/>
      <c r="AG898" s="25"/>
      <c r="AH898" s="25"/>
      <c r="AI898" s="25"/>
      <c r="AJ898" s="26"/>
      <c r="AK898" s="25"/>
      <c r="AL898" s="25"/>
      <c r="AM898" s="25"/>
      <c r="AN898" s="25"/>
      <c r="AO898" s="25"/>
      <c r="AP898" s="26"/>
      <c r="AQ898" s="25"/>
      <c r="AR898" s="25"/>
    </row>
    <row r="899" spans="32:44" ht="15.75" customHeight="1" x14ac:dyDescent="0.3">
      <c r="AF899" s="25"/>
      <c r="AG899" s="25"/>
      <c r="AH899" s="25"/>
      <c r="AI899" s="25"/>
      <c r="AJ899" s="26"/>
      <c r="AK899" s="25"/>
      <c r="AL899" s="25"/>
      <c r="AM899" s="25"/>
      <c r="AN899" s="25"/>
      <c r="AO899" s="25"/>
      <c r="AP899" s="26"/>
      <c r="AQ899" s="25"/>
      <c r="AR899" s="25"/>
    </row>
    <row r="900" spans="32:44" ht="15.75" customHeight="1" x14ac:dyDescent="0.3">
      <c r="AF900" s="25"/>
      <c r="AG900" s="25"/>
      <c r="AH900" s="25"/>
      <c r="AI900" s="25"/>
      <c r="AJ900" s="26"/>
      <c r="AK900" s="25"/>
      <c r="AL900" s="25"/>
      <c r="AM900" s="25"/>
      <c r="AN900" s="25"/>
      <c r="AO900" s="25"/>
      <c r="AP900" s="26"/>
      <c r="AQ900" s="25"/>
      <c r="AR900" s="25"/>
    </row>
    <row r="901" spans="32:44" ht="15.75" customHeight="1" x14ac:dyDescent="0.3">
      <c r="AF901" s="25"/>
      <c r="AG901" s="25"/>
      <c r="AH901" s="25"/>
      <c r="AI901" s="25"/>
      <c r="AJ901" s="26"/>
      <c r="AK901" s="25"/>
      <c r="AL901" s="25"/>
      <c r="AM901" s="25"/>
      <c r="AN901" s="25"/>
      <c r="AO901" s="25"/>
      <c r="AP901" s="26"/>
      <c r="AQ901" s="25"/>
      <c r="AR901" s="25"/>
    </row>
    <row r="902" spans="32:44" ht="15.75" customHeight="1" x14ac:dyDescent="0.3">
      <c r="AF902" s="25"/>
      <c r="AG902" s="25"/>
      <c r="AH902" s="25"/>
      <c r="AI902" s="25"/>
      <c r="AJ902" s="26"/>
      <c r="AK902" s="25"/>
      <c r="AL902" s="25"/>
      <c r="AM902" s="25"/>
      <c r="AN902" s="25"/>
      <c r="AO902" s="25"/>
      <c r="AP902" s="26"/>
      <c r="AQ902" s="25"/>
      <c r="AR902" s="25"/>
    </row>
    <row r="903" spans="32:44" ht="15.75" customHeight="1" x14ac:dyDescent="0.3">
      <c r="AF903" s="25"/>
      <c r="AG903" s="25"/>
      <c r="AH903" s="25"/>
      <c r="AI903" s="25"/>
      <c r="AJ903" s="26"/>
      <c r="AK903" s="25"/>
      <c r="AL903" s="25"/>
      <c r="AM903" s="25"/>
      <c r="AN903" s="25"/>
      <c r="AO903" s="25"/>
      <c r="AP903" s="26"/>
      <c r="AQ903" s="25"/>
      <c r="AR903" s="25"/>
    </row>
    <row r="904" spans="32:44" ht="15.75" customHeight="1" x14ac:dyDescent="0.3">
      <c r="AF904" s="25"/>
      <c r="AG904" s="25"/>
      <c r="AH904" s="25"/>
      <c r="AI904" s="25"/>
      <c r="AJ904" s="26"/>
      <c r="AK904" s="25"/>
      <c r="AL904" s="25"/>
      <c r="AM904" s="25"/>
      <c r="AN904" s="25"/>
      <c r="AO904" s="25"/>
      <c r="AP904" s="26"/>
      <c r="AQ904" s="25"/>
      <c r="AR904" s="25"/>
    </row>
    <row r="905" spans="32:44" ht="15.75" customHeight="1" x14ac:dyDescent="0.3">
      <c r="AF905" s="25"/>
      <c r="AG905" s="25"/>
      <c r="AH905" s="25"/>
      <c r="AI905" s="25"/>
      <c r="AJ905" s="26"/>
      <c r="AK905" s="25"/>
      <c r="AL905" s="25"/>
      <c r="AM905" s="25"/>
      <c r="AN905" s="25"/>
      <c r="AO905" s="25"/>
      <c r="AP905" s="26"/>
      <c r="AQ905" s="25"/>
      <c r="AR905" s="25"/>
    </row>
    <row r="906" spans="32:44" ht="15.75" customHeight="1" x14ac:dyDescent="0.3">
      <c r="AF906" s="25"/>
      <c r="AG906" s="25"/>
      <c r="AH906" s="25"/>
      <c r="AI906" s="25"/>
      <c r="AJ906" s="26"/>
      <c r="AK906" s="25"/>
      <c r="AL906" s="25"/>
      <c r="AM906" s="25"/>
      <c r="AN906" s="25"/>
      <c r="AO906" s="25"/>
      <c r="AP906" s="26"/>
      <c r="AQ906" s="25"/>
      <c r="AR906" s="25"/>
    </row>
    <row r="907" spans="32:44" ht="15.75" customHeight="1" x14ac:dyDescent="0.3">
      <c r="AF907" s="25"/>
      <c r="AG907" s="25"/>
      <c r="AH907" s="25"/>
      <c r="AI907" s="25"/>
      <c r="AJ907" s="26"/>
      <c r="AK907" s="25"/>
      <c r="AL907" s="25"/>
      <c r="AM907" s="25"/>
      <c r="AN907" s="25"/>
      <c r="AO907" s="25"/>
      <c r="AP907" s="26"/>
      <c r="AQ907" s="25"/>
      <c r="AR907" s="25"/>
    </row>
    <row r="908" spans="32:44" ht="15.75" customHeight="1" x14ac:dyDescent="0.3">
      <c r="AF908" s="25"/>
      <c r="AG908" s="25"/>
      <c r="AH908" s="25"/>
      <c r="AI908" s="25"/>
      <c r="AJ908" s="26"/>
      <c r="AK908" s="25"/>
      <c r="AL908" s="25"/>
      <c r="AM908" s="25"/>
      <c r="AN908" s="25"/>
      <c r="AO908" s="25"/>
      <c r="AP908" s="26"/>
      <c r="AQ908" s="25"/>
      <c r="AR908" s="25"/>
    </row>
    <row r="909" spans="32:44" ht="15.75" customHeight="1" x14ac:dyDescent="0.3">
      <c r="AF909" s="25"/>
      <c r="AG909" s="25"/>
      <c r="AH909" s="25"/>
      <c r="AI909" s="25"/>
      <c r="AJ909" s="26"/>
      <c r="AK909" s="25"/>
      <c r="AL909" s="25"/>
      <c r="AM909" s="25"/>
      <c r="AN909" s="25"/>
      <c r="AO909" s="25"/>
      <c r="AP909" s="26"/>
      <c r="AQ909" s="25"/>
      <c r="AR909" s="25"/>
    </row>
    <row r="910" spans="32:44" ht="15.75" customHeight="1" x14ac:dyDescent="0.3">
      <c r="AF910" s="25"/>
      <c r="AG910" s="25"/>
      <c r="AH910" s="25"/>
      <c r="AI910" s="25"/>
      <c r="AJ910" s="26"/>
      <c r="AK910" s="25"/>
      <c r="AL910" s="25"/>
      <c r="AM910" s="25"/>
      <c r="AN910" s="25"/>
      <c r="AO910" s="25"/>
      <c r="AP910" s="26"/>
      <c r="AQ910" s="25"/>
      <c r="AR910" s="25"/>
    </row>
    <row r="911" spans="32:44" ht="15.75" customHeight="1" x14ac:dyDescent="0.3">
      <c r="AF911" s="25"/>
      <c r="AG911" s="25"/>
      <c r="AH911" s="25"/>
      <c r="AI911" s="25"/>
      <c r="AJ911" s="26"/>
      <c r="AK911" s="25"/>
      <c r="AL911" s="25"/>
      <c r="AM911" s="25"/>
      <c r="AN911" s="25"/>
      <c r="AO911" s="25"/>
      <c r="AP911" s="26"/>
      <c r="AQ911" s="25"/>
      <c r="AR911" s="25"/>
    </row>
    <row r="912" spans="32:44" ht="15.75" customHeight="1" x14ac:dyDescent="0.3">
      <c r="AF912" s="25"/>
      <c r="AG912" s="25"/>
      <c r="AH912" s="25"/>
      <c r="AI912" s="25"/>
      <c r="AJ912" s="26"/>
      <c r="AK912" s="25"/>
      <c r="AL912" s="25"/>
      <c r="AM912" s="25"/>
      <c r="AN912" s="25"/>
      <c r="AO912" s="25"/>
      <c r="AP912" s="26"/>
      <c r="AQ912" s="25"/>
      <c r="AR912" s="25"/>
    </row>
    <row r="913" spans="32:44" ht="15.75" customHeight="1" x14ac:dyDescent="0.3">
      <c r="AF913" s="25"/>
      <c r="AG913" s="25"/>
      <c r="AH913" s="25"/>
      <c r="AI913" s="25"/>
      <c r="AJ913" s="26"/>
      <c r="AK913" s="25"/>
      <c r="AL913" s="25"/>
      <c r="AM913" s="25"/>
      <c r="AN913" s="25"/>
      <c r="AO913" s="25"/>
      <c r="AP913" s="26"/>
      <c r="AQ913" s="25"/>
      <c r="AR913" s="25"/>
    </row>
    <row r="914" spans="32:44" ht="15.75" customHeight="1" x14ac:dyDescent="0.3">
      <c r="AF914" s="25"/>
      <c r="AG914" s="25"/>
      <c r="AH914" s="25"/>
      <c r="AI914" s="25"/>
      <c r="AJ914" s="26"/>
      <c r="AK914" s="25"/>
      <c r="AL914" s="25"/>
      <c r="AM914" s="25"/>
      <c r="AN914" s="25"/>
      <c r="AO914" s="25"/>
      <c r="AP914" s="26"/>
      <c r="AQ914" s="25"/>
      <c r="AR914" s="25"/>
    </row>
    <row r="915" spans="32:44" ht="15.75" customHeight="1" x14ac:dyDescent="0.3">
      <c r="AF915" s="25"/>
      <c r="AG915" s="25"/>
      <c r="AH915" s="25"/>
      <c r="AI915" s="25"/>
      <c r="AJ915" s="26"/>
      <c r="AK915" s="25"/>
      <c r="AL915" s="25"/>
      <c r="AM915" s="25"/>
      <c r="AN915" s="25"/>
      <c r="AO915" s="25"/>
      <c r="AP915" s="26"/>
      <c r="AQ915" s="25"/>
      <c r="AR915" s="25"/>
    </row>
    <row r="916" spans="32:44" ht="15.75" customHeight="1" x14ac:dyDescent="0.3">
      <c r="AF916" s="25"/>
      <c r="AG916" s="25"/>
      <c r="AH916" s="25"/>
      <c r="AI916" s="25"/>
      <c r="AJ916" s="26"/>
      <c r="AK916" s="25"/>
      <c r="AL916" s="25"/>
      <c r="AM916" s="25"/>
      <c r="AN916" s="25"/>
      <c r="AO916" s="25"/>
      <c r="AP916" s="26"/>
      <c r="AQ916" s="25"/>
      <c r="AR916" s="25"/>
    </row>
    <row r="917" spans="32:44" ht="15.75" customHeight="1" x14ac:dyDescent="0.3">
      <c r="AF917" s="25"/>
      <c r="AG917" s="25"/>
      <c r="AH917" s="25"/>
      <c r="AI917" s="25"/>
      <c r="AJ917" s="26"/>
      <c r="AK917" s="25"/>
      <c r="AL917" s="25"/>
      <c r="AM917" s="25"/>
      <c r="AN917" s="25"/>
      <c r="AO917" s="25"/>
      <c r="AP917" s="26"/>
      <c r="AQ917" s="25"/>
      <c r="AR917" s="25"/>
    </row>
    <row r="918" spans="32:44" ht="15.75" customHeight="1" x14ac:dyDescent="0.3">
      <c r="AF918" s="25"/>
      <c r="AG918" s="25"/>
      <c r="AH918" s="25"/>
      <c r="AI918" s="25"/>
      <c r="AJ918" s="26"/>
      <c r="AK918" s="25"/>
      <c r="AL918" s="25"/>
      <c r="AM918" s="25"/>
      <c r="AN918" s="25"/>
      <c r="AO918" s="25"/>
      <c r="AP918" s="26"/>
      <c r="AQ918" s="25"/>
      <c r="AR918" s="25"/>
    </row>
    <row r="919" spans="32:44" ht="15.75" customHeight="1" x14ac:dyDescent="0.3">
      <c r="AF919" s="25"/>
      <c r="AG919" s="25"/>
      <c r="AH919" s="25"/>
      <c r="AI919" s="25"/>
      <c r="AJ919" s="26"/>
      <c r="AK919" s="25"/>
      <c r="AL919" s="25"/>
      <c r="AM919" s="25"/>
      <c r="AN919" s="25"/>
      <c r="AO919" s="25"/>
      <c r="AP919" s="26"/>
      <c r="AQ919" s="25"/>
      <c r="AR919" s="25"/>
    </row>
    <row r="920" spans="32:44" ht="15.75" customHeight="1" x14ac:dyDescent="0.3">
      <c r="AF920" s="25"/>
      <c r="AG920" s="25"/>
      <c r="AH920" s="25"/>
      <c r="AI920" s="25"/>
      <c r="AJ920" s="26"/>
      <c r="AK920" s="25"/>
      <c r="AL920" s="25"/>
      <c r="AM920" s="25"/>
      <c r="AN920" s="25"/>
      <c r="AO920" s="25"/>
      <c r="AP920" s="26"/>
      <c r="AQ920" s="25"/>
      <c r="AR920" s="25"/>
    </row>
    <row r="921" spans="32:44" ht="15.75" customHeight="1" x14ac:dyDescent="0.3">
      <c r="AF921" s="25"/>
      <c r="AG921" s="25"/>
      <c r="AH921" s="25"/>
      <c r="AI921" s="25"/>
      <c r="AJ921" s="26"/>
      <c r="AK921" s="25"/>
      <c r="AL921" s="25"/>
      <c r="AM921" s="25"/>
      <c r="AN921" s="25"/>
      <c r="AO921" s="25"/>
      <c r="AP921" s="26"/>
      <c r="AQ921" s="25"/>
      <c r="AR921" s="25"/>
    </row>
    <row r="922" spans="32:44" ht="15.75" customHeight="1" x14ac:dyDescent="0.3">
      <c r="AF922" s="25"/>
      <c r="AG922" s="25"/>
      <c r="AH922" s="25"/>
      <c r="AI922" s="25"/>
      <c r="AJ922" s="26"/>
      <c r="AK922" s="25"/>
      <c r="AL922" s="25"/>
      <c r="AM922" s="25"/>
      <c r="AN922" s="25"/>
      <c r="AO922" s="25"/>
      <c r="AP922" s="26"/>
      <c r="AQ922" s="25"/>
      <c r="AR922" s="25"/>
    </row>
    <row r="923" spans="32:44" ht="15.75" customHeight="1" x14ac:dyDescent="0.3">
      <c r="AF923" s="25"/>
      <c r="AG923" s="25"/>
      <c r="AH923" s="25"/>
      <c r="AI923" s="25"/>
      <c r="AJ923" s="26"/>
      <c r="AK923" s="25"/>
      <c r="AL923" s="25"/>
      <c r="AM923" s="25"/>
      <c r="AN923" s="25"/>
      <c r="AO923" s="25"/>
      <c r="AP923" s="26"/>
      <c r="AQ923" s="25"/>
      <c r="AR923" s="25"/>
    </row>
    <row r="924" spans="32:44" ht="15.75" customHeight="1" x14ac:dyDescent="0.3">
      <c r="AF924" s="25"/>
      <c r="AG924" s="25"/>
      <c r="AH924" s="25"/>
      <c r="AI924" s="25"/>
      <c r="AJ924" s="26"/>
      <c r="AK924" s="25"/>
      <c r="AL924" s="25"/>
      <c r="AM924" s="25"/>
      <c r="AN924" s="25"/>
      <c r="AO924" s="25"/>
      <c r="AP924" s="26"/>
      <c r="AQ924" s="25"/>
      <c r="AR924" s="25"/>
    </row>
    <row r="925" spans="32:44" ht="15.75" customHeight="1" x14ac:dyDescent="0.3">
      <c r="AF925" s="25"/>
      <c r="AG925" s="25"/>
      <c r="AH925" s="25"/>
      <c r="AI925" s="25"/>
      <c r="AJ925" s="26"/>
      <c r="AK925" s="25"/>
      <c r="AL925" s="25"/>
      <c r="AM925" s="25"/>
      <c r="AN925" s="25"/>
      <c r="AO925" s="25"/>
      <c r="AP925" s="26"/>
      <c r="AQ925" s="25"/>
      <c r="AR925" s="25"/>
    </row>
    <row r="926" spans="32:44" ht="15.75" customHeight="1" x14ac:dyDescent="0.3">
      <c r="AF926" s="25"/>
      <c r="AG926" s="25"/>
      <c r="AH926" s="25"/>
      <c r="AI926" s="25"/>
      <c r="AJ926" s="26"/>
      <c r="AK926" s="25"/>
      <c r="AL926" s="25"/>
      <c r="AM926" s="25"/>
      <c r="AN926" s="25"/>
      <c r="AO926" s="25"/>
      <c r="AP926" s="26"/>
      <c r="AQ926" s="25"/>
      <c r="AR926" s="25"/>
    </row>
    <row r="927" spans="32:44" ht="15.75" customHeight="1" x14ac:dyDescent="0.3">
      <c r="AF927" s="25"/>
      <c r="AG927" s="25"/>
      <c r="AH927" s="25"/>
      <c r="AI927" s="25"/>
      <c r="AJ927" s="26"/>
      <c r="AK927" s="25"/>
      <c r="AL927" s="25"/>
      <c r="AM927" s="25"/>
      <c r="AN927" s="25"/>
      <c r="AO927" s="25"/>
      <c r="AP927" s="26"/>
      <c r="AQ927" s="25"/>
      <c r="AR927" s="25"/>
    </row>
    <row r="928" spans="32:44" ht="15.75" customHeight="1" x14ac:dyDescent="0.3">
      <c r="AF928" s="25"/>
      <c r="AG928" s="25"/>
      <c r="AH928" s="25"/>
      <c r="AI928" s="25"/>
      <c r="AJ928" s="26"/>
      <c r="AK928" s="25"/>
      <c r="AL928" s="25"/>
      <c r="AM928" s="25"/>
      <c r="AN928" s="25"/>
      <c r="AO928" s="25"/>
      <c r="AP928" s="26"/>
      <c r="AQ928" s="25"/>
      <c r="AR928" s="25"/>
    </row>
    <row r="929" spans="32:44" ht="15.75" customHeight="1" x14ac:dyDescent="0.3">
      <c r="AF929" s="25"/>
      <c r="AG929" s="25"/>
      <c r="AH929" s="25"/>
      <c r="AI929" s="25"/>
      <c r="AJ929" s="26"/>
      <c r="AK929" s="25"/>
      <c r="AL929" s="25"/>
      <c r="AM929" s="25"/>
      <c r="AN929" s="25"/>
      <c r="AO929" s="25"/>
      <c r="AP929" s="26"/>
      <c r="AQ929" s="25"/>
      <c r="AR929" s="25"/>
    </row>
    <row r="930" spans="32:44" ht="15.75" customHeight="1" x14ac:dyDescent="0.3">
      <c r="AF930" s="25"/>
      <c r="AG930" s="25"/>
      <c r="AH930" s="25"/>
      <c r="AI930" s="25"/>
      <c r="AJ930" s="26"/>
      <c r="AK930" s="25"/>
      <c r="AL930" s="25"/>
      <c r="AM930" s="25"/>
      <c r="AN930" s="25"/>
      <c r="AO930" s="25"/>
      <c r="AP930" s="26"/>
      <c r="AQ930" s="25"/>
      <c r="AR930" s="25"/>
    </row>
    <row r="931" spans="32:44" ht="15.75" customHeight="1" x14ac:dyDescent="0.3">
      <c r="AF931" s="25"/>
      <c r="AG931" s="25"/>
      <c r="AH931" s="25"/>
      <c r="AI931" s="25"/>
      <c r="AJ931" s="26"/>
      <c r="AK931" s="25"/>
      <c r="AL931" s="25"/>
      <c r="AM931" s="25"/>
      <c r="AN931" s="25"/>
      <c r="AO931" s="25"/>
      <c r="AP931" s="26"/>
      <c r="AQ931" s="25"/>
      <c r="AR931" s="25"/>
    </row>
    <row r="932" spans="32:44" ht="15.75" customHeight="1" x14ac:dyDescent="0.3">
      <c r="AF932" s="25"/>
      <c r="AG932" s="25"/>
      <c r="AH932" s="25"/>
      <c r="AI932" s="25"/>
      <c r="AJ932" s="26"/>
      <c r="AK932" s="25"/>
      <c r="AL932" s="25"/>
      <c r="AM932" s="25"/>
      <c r="AN932" s="25"/>
      <c r="AO932" s="25"/>
      <c r="AP932" s="26"/>
      <c r="AQ932" s="25"/>
      <c r="AR932" s="25"/>
    </row>
    <row r="933" spans="32:44" ht="15.75" customHeight="1" x14ac:dyDescent="0.3">
      <c r="AF933" s="25"/>
      <c r="AG933" s="25"/>
      <c r="AH933" s="25"/>
      <c r="AI933" s="25"/>
      <c r="AJ933" s="26"/>
      <c r="AK933" s="25"/>
      <c r="AL933" s="25"/>
      <c r="AM933" s="25"/>
      <c r="AN933" s="25"/>
      <c r="AO933" s="25"/>
      <c r="AP933" s="26"/>
      <c r="AQ933" s="25"/>
      <c r="AR933" s="25"/>
    </row>
    <row r="934" spans="32:44" ht="15.75" customHeight="1" x14ac:dyDescent="0.3">
      <c r="AF934" s="25"/>
      <c r="AG934" s="25"/>
      <c r="AH934" s="25"/>
      <c r="AI934" s="25"/>
      <c r="AJ934" s="26"/>
      <c r="AK934" s="25"/>
      <c r="AL934" s="25"/>
      <c r="AM934" s="25"/>
      <c r="AN934" s="25"/>
      <c r="AO934" s="25"/>
      <c r="AP934" s="26"/>
      <c r="AQ934" s="25"/>
      <c r="AR934" s="25"/>
    </row>
    <row r="935" spans="32:44" ht="15.75" customHeight="1" x14ac:dyDescent="0.3">
      <c r="AF935" s="25"/>
      <c r="AG935" s="25"/>
      <c r="AH935" s="25"/>
      <c r="AI935" s="25"/>
      <c r="AJ935" s="26"/>
      <c r="AK935" s="25"/>
      <c r="AL935" s="25"/>
      <c r="AM935" s="25"/>
      <c r="AN935" s="25"/>
      <c r="AO935" s="25"/>
      <c r="AP935" s="26"/>
      <c r="AQ935" s="25"/>
      <c r="AR935" s="25"/>
    </row>
    <row r="936" spans="32:44" ht="15.75" customHeight="1" x14ac:dyDescent="0.3">
      <c r="AF936" s="25"/>
      <c r="AG936" s="25"/>
      <c r="AH936" s="25"/>
      <c r="AI936" s="25"/>
      <c r="AJ936" s="26"/>
      <c r="AK936" s="25"/>
      <c r="AL936" s="25"/>
      <c r="AM936" s="25"/>
      <c r="AN936" s="25"/>
      <c r="AO936" s="25"/>
      <c r="AP936" s="26"/>
      <c r="AQ936" s="25"/>
      <c r="AR936" s="25"/>
    </row>
    <row r="937" spans="32:44" ht="15.75" customHeight="1" x14ac:dyDescent="0.3">
      <c r="AF937" s="25"/>
      <c r="AG937" s="25"/>
      <c r="AH937" s="25"/>
      <c r="AI937" s="25"/>
      <c r="AJ937" s="26"/>
      <c r="AK937" s="25"/>
      <c r="AL937" s="25"/>
      <c r="AM937" s="25"/>
      <c r="AN937" s="25"/>
      <c r="AO937" s="25"/>
      <c r="AP937" s="26"/>
      <c r="AQ937" s="25"/>
      <c r="AR937" s="25"/>
    </row>
    <row r="938" spans="32:44" ht="15.75" customHeight="1" x14ac:dyDescent="0.3">
      <c r="AF938" s="25"/>
      <c r="AG938" s="25"/>
      <c r="AH938" s="25"/>
      <c r="AI938" s="25"/>
      <c r="AJ938" s="26"/>
      <c r="AK938" s="25"/>
      <c r="AL938" s="25"/>
      <c r="AM938" s="25"/>
      <c r="AN938" s="25"/>
      <c r="AO938" s="25"/>
      <c r="AP938" s="26"/>
      <c r="AQ938" s="25"/>
      <c r="AR938" s="25"/>
    </row>
    <row r="939" spans="32:44" ht="15.75" customHeight="1" x14ac:dyDescent="0.3">
      <c r="AF939" s="25"/>
      <c r="AG939" s="25"/>
      <c r="AH939" s="25"/>
      <c r="AI939" s="25"/>
      <c r="AJ939" s="26"/>
      <c r="AK939" s="25"/>
      <c r="AL939" s="25"/>
      <c r="AM939" s="25"/>
      <c r="AN939" s="25"/>
      <c r="AO939" s="25"/>
      <c r="AP939" s="26"/>
      <c r="AQ939" s="25"/>
      <c r="AR939" s="25"/>
    </row>
    <row r="940" spans="32:44" ht="15.75" customHeight="1" x14ac:dyDescent="0.3">
      <c r="AF940" s="25"/>
      <c r="AG940" s="25"/>
      <c r="AH940" s="25"/>
      <c r="AI940" s="25"/>
      <c r="AJ940" s="26"/>
      <c r="AK940" s="25"/>
      <c r="AL940" s="25"/>
      <c r="AM940" s="25"/>
      <c r="AN940" s="25"/>
      <c r="AO940" s="25"/>
      <c r="AP940" s="26"/>
      <c r="AQ940" s="25"/>
      <c r="AR940" s="25"/>
    </row>
    <row r="941" spans="32:44" ht="15.75" customHeight="1" x14ac:dyDescent="0.3">
      <c r="AF941" s="25"/>
      <c r="AG941" s="25"/>
      <c r="AH941" s="25"/>
      <c r="AI941" s="25"/>
      <c r="AJ941" s="26"/>
      <c r="AK941" s="25"/>
      <c r="AL941" s="25"/>
      <c r="AM941" s="25"/>
      <c r="AN941" s="25"/>
      <c r="AO941" s="25"/>
      <c r="AP941" s="26"/>
      <c r="AQ941" s="25"/>
      <c r="AR941" s="25"/>
    </row>
    <row r="942" spans="32:44" ht="15.75" customHeight="1" x14ac:dyDescent="0.3">
      <c r="AF942" s="25"/>
      <c r="AG942" s="25"/>
      <c r="AH942" s="25"/>
      <c r="AI942" s="25"/>
      <c r="AJ942" s="26"/>
      <c r="AK942" s="25"/>
      <c r="AL942" s="25"/>
      <c r="AM942" s="25"/>
      <c r="AN942" s="25"/>
      <c r="AO942" s="25"/>
      <c r="AP942" s="26"/>
      <c r="AQ942" s="25"/>
      <c r="AR942" s="25"/>
    </row>
    <row r="943" spans="32:44" ht="15.75" customHeight="1" x14ac:dyDescent="0.3">
      <c r="AF943" s="25"/>
      <c r="AG943" s="25"/>
      <c r="AH943" s="25"/>
      <c r="AI943" s="25"/>
      <c r="AJ943" s="26"/>
      <c r="AK943" s="25"/>
      <c r="AL943" s="25"/>
      <c r="AM943" s="25"/>
      <c r="AN943" s="25"/>
      <c r="AO943" s="25"/>
      <c r="AP943" s="26"/>
      <c r="AQ943" s="25"/>
      <c r="AR943" s="25"/>
    </row>
    <row r="944" spans="32:44" ht="15.75" customHeight="1" x14ac:dyDescent="0.3">
      <c r="AF944" s="25"/>
      <c r="AG944" s="25"/>
      <c r="AH944" s="25"/>
      <c r="AI944" s="25"/>
      <c r="AJ944" s="26"/>
      <c r="AK944" s="25"/>
      <c r="AL944" s="25"/>
      <c r="AM944" s="25"/>
      <c r="AN944" s="25"/>
      <c r="AO944" s="25"/>
      <c r="AP944" s="26"/>
      <c r="AQ944" s="25"/>
      <c r="AR944" s="25"/>
    </row>
    <row r="945" spans="32:44" ht="15.75" customHeight="1" x14ac:dyDescent="0.3">
      <c r="AF945" s="25"/>
      <c r="AG945" s="25"/>
      <c r="AH945" s="25"/>
      <c r="AI945" s="25"/>
      <c r="AJ945" s="26"/>
      <c r="AK945" s="25"/>
      <c r="AL945" s="25"/>
      <c r="AM945" s="25"/>
      <c r="AN945" s="25"/>
      <c r="AO945" s="25"/>
      <c r="AP945" s="26"/>
      <c r="AQ945" s="25"/>
      <c r="AR945" s="25"/>
    </row>
    <row r="946" spans="32:44" ht="15.75" customHeight="1" x14ac:dyDescent="0.3">
      <c r="AF946" s="25"/>
      <c r="AG946" s="25"/>
      <c r="AH946" s="25"/>
      <c r="AI946" s="25"/>
      <c r="AJ946" s="26"/>
      <c r="AK946" s="25"/>
      <c r="AL946" s="25"/>
      <c r="AM946" s="25"/>
      <c r="AN946" s="25"/>
      <c r="AO946" s="25"/>
      <c r="AP946" s="26"/>
      <c r="AQ946" s="25"/>
      <c r="AR946" s="25"/>
    </row>
    <row r="947" spans="32:44" ht="15.75" customHeight="1" x14ac:dyDescent="0.3">
      <c r="AF947" s="25"/>
      <c r="AG947" s="25"/>
      <c r="AH947" s="25"/>
      <c r="AI947" s="25"/>
      <c r="AJ947" s="26"/>
      <c r="AK947" s="25"/>
      <c r="AL947" s="25"/>
      <c r="AM947" s="25"/>
      <c r="AN947" s="25"/>
      <c r="AO947" s="25"/>
      <c r="AP947" s="26"/>
      <c r="AQ947" s="25"/>
      <c r="AR947" s="25"/>
    </row>
    <row r="948" spans="32:44" ht="15.75" customHeight="1" x14ac:dyDescent="0.3">
      <c r="AF948" s="25"/>
      <c r="AG948" s="25"/>
      <c r="AH948" s="25"/>
      <c r="AI948" s="25"/>
      <c r="AJ948" s="26"/>
      <c r="AK948" s="25"/>
      <c r="AL948" s="25"/>
      <c r="AM948" s="25"/>
      <c r="AN948" s="25"/>
      <c r="AO948" s="25"/>
      <c r="AP948" s="26"/>
      <c r="AQ948" s="25"/>
      <c r="AR948" s="25"/>
    </row>
    <row r="949" spans="32:44" ht="15.75" customHeight="1" x14ac:dyDescent="0.3">
      <c r="AF949" s="25"/>
      <c r="AG949" s="25"/>
      <c r="AH949" s="25"/>
      <c r="AI949" s="25"/>
      <c r="AJ949" s="26"/>
      <c r="AK949" s="25"/>
      <c r="AL949" s="25"/>
      <c r="AM949" s="25"/>
      <c r="AN949" s="25"/>
      <c r="AO949" s="25"/>
      <c r="AP949" s="26"/>
      <c r="AQ949" s="25"/>
      <c r="AR949" s="25"/>
    </row>
    <row r="950" spans="32:44" ht="15.75" customHeight="1" x14ac:dyDescent="0.3">
      <c r="AF950" s="25"/>
      <c r="AG950" s="25"/>
      <c r="AH950" s="25"/>
      <c r="AI950" s="25"/>
      <c r="AJ950" s="26"/>
      <c r="AK950" s="25"/>
      <c r="AL950" s="25"/>
      <c r="AM950" s="25"/>
      <c r="AN950" s="25"/>
      <c r="AO950" s="25"/>
      <c r="AP950" s="26"/>
      <c r="AQ950" s="25"/>
      <c r="AR950" s="25"/>
    </row>
    <row r="951" spans="32:44" ht="15.75" customHeight="1" x14ac:dyDescent="0.3">
      <c r="AF951" s="25"/>
      <c r="AG951" s="25"/>
      <c r="AH951" s="25"/>
      <c r="AI951" s="25"/>
      <c r="AJ951" s="26"/>
      <c r="AK951" s="25"/>
      <c r="AL951" s="25"/>
      <c r="AM951" s="25"/>
      <c r="AN951" s="25"/>
      <c r="AO951" s="25"/>
      <c r="AP951" s="26"/>
      <c r="AQ951" s="25"/>
      <c r="AR951" s="25"/>
    </row>
    <row r="952" spans="32:44" ht="15.75" customHeight="1" x14ac:dyDescent="0.3">
      <c r="AF952" s="25"/>
      <c r="AG952" s="25"/>
      <c r="AH952" s="25"/>
      <c r="AI952" s="25"/>
      <c r="AJ952" s="26"/>
      <c r="AK952" s="25"/>
      <c r="AL952" s="25"/>
      <c r="AM952" s="25"/>
      <c r="AN952" s="25"/>
      <c r="AO952" s="25"/>
      <c r="AP952" s="26"/>
      <c r="AQ952" s="25"/>
      <c r="AR952" s="25"/>
    </row>
    <row r="953" spans="32:44" ht="15.75" customHeight="1" x14ac:dyDescent="0.3">
      <c r="AF953" s="25"/>
      <c r="AG953" s="25"/>
      <c r="AH953" s="25"/>
      <c r="AI953" s="25"/>
      <c r="AJ953" s="26"/>
      <c r="AK953" s="25"/>
      <c r="AL953" s="25"/>
      <c r="AM953" s="25"/>
      <c r="AN953" s="25"/>
      <c r="AO953" s="25"/>
      <c r="AP953" s="26"/>
      <c r="AQ953" s="25"/>
      <c r="AR953" s="25"/>
    </row>
    <row r="954" spans="32:44" ht="15.75" customHeight="1" x14ac:dyDescent="0.3">
      <c r="AF954" s="25"/>
      <c r="AG954" s="25"/>
      <c r="AH954" s="25"/>
      <c r="AI954" s="25"/>
      <c r="AJ954" s="26"/>
      <c r="AK954" s="25"/>
      <c r="AL954" s="25"/>
      <c r="AM954" s="25"/>
      <c r="AN954" s="25"/>
      <c r="AO954" s="25"/>
      <c r="AP954" s="26"/>
      <c r="AQ954" s="25"/>
      <c r="AR954" s="25"/>
    </row>
    <row r="955" spans="32:44" ht="15.75" customHeight="1" x14ac:dyDescent="0.3">
      <c r="AF955" s="25"/>
      <c r="AG955" s="25"/>
      <c r="AH955" s="25"/>
      <c r="AI955" s="25"/>
      <c r="AJ955" s="26"/>
      <c r="AK955" s="25"/>
      <c r="AL955" s="25"/>
      <c r="AM955" s="25"/>
      <c r="AN955" s="25"/>
      <c r="AO955" s="25"/>
      <c r="AP955" s="26"/>
      <c r="AQ955" s="25"/>
      <c r="AR955" s="25"/>
    </row>
    <row r="956" spans="32:44" ht="15.75" customHeight="1" x14ac:dyDescent="0.3">
      <c r="AF956" s="25"/>
      <c r="AG956" s="25"/>
      <c r="AH956" s="25"/>
      <c r="AI956" s="25"/>
      <c r="AJ956" s="26"/>
      <c r="AK956" s="25"/>
      <c r="AL956" s="25"/>
      <c r="AM956" s="25"/>
      <c r="AN956" s="25"/>
      <c r="AO956" s="25"/>
      <c r="AP956" s="26"/>
      <c r="AQ956" s="25"/>
      <c r="AR956" s="25"/>
    </row>
    <row r="957" spans="32:44" ht="15.75" customHeight="1" x14ac:dyDescent="0.3">
      <c r="AF957" s="25"/>
      <c r="AG957" s="25"/>
      <c r="AH957" s="25"/>
      <c r="AI957" s="25"/>
      <c r="AJ957" s="26"/>
      <c r="AK957" s="25"/>
      <c r="AL957" s="25"/>
      <c r="AM957" s="25"/>
      <c r="AN957" s="25"/>
      <c r="AO957" s="25"/>
      <c r="AP957" s="26"/>
      <c r="AQ957" s="25"/>
      <c r="AR957" s="25"/>
    </row>
    <row r="958" spans="32:44" ht="15.75" customHeight="1" x14ac:dyDescent="0.3">
      <c r="AF958" s="25"/>
      <c r="AG958" s="25"/>
      <c r="AH958" s="25"/>
      <c r="AI958" s="25"/>
      <c r="AJ958" s="26"/>
      <c r="AK958" s="25"/>
      <c r="AL958" s="25"/>
      <c r="AM958" s="25"/>
      <c r="AN958" s="25"/>
      <c r="AO958" s="25"/>
      <c r="AP958" s="26"/>
      <c r="AQ958" s="25"/>
      <c r="AR958" s="25"/>
    </row>
    <row r="959" spans="32:44" ht="15.75" customHeight="1" x14ac:dyDescent="0.3">
      <c r="AF959" s="25"/>
      <c r="AG959" s="25"/>
      <c r="AH959" s="25"/>
      <c r="AI959" s="25"/>
      <c r="AJ959" s="26"/>
      <c r="AK959" s="25"/>
      <c r="AL959" s="25"/>
      <c r="AM959" s="25"/>
      <c r="AN959" s="25"/>
      <c r="AO959" s="25"/>
      <c r="AP959" s="26"/>
      <c r="AQ959" s="25"/>
      <c r="AR959" s="25"/>
    </row>
    <row r="960" spans="32:44" ht="15.75" customHeight="1" x14ac:dyDescent="0.3">
      <c r="AF960" s="25"/>
      <c r="AG960" s="25"/>
      <c r="AH960" s="25"/>
      <c r="AI960" s="25"/>
      <c r="AJ960" s="26"/>
      <c r="AK960" s="25"/>
      <c r="AL960" s="25"/>
      <c r="AM960" s="25"/>
      <c r="AN960" s="25"/>
      <c r="AO960" s="25"/>
      <c r="AP960" s="26"/>
      <c r="AQ960" s="25"/>
      <c r="AR960" s="25"/>
    </row>
    <row r="961" spans="32:44" ht="15.75" customHeight="1" x14ac:dyDescent="0.3">
      <c r="AF961" s="25"/>
      <c r="AG961" s="25"/>
      <c r="AH961" s="25"/>
      <c r="AI961" s="25"/>
      <c r="AJ961" s="26"/>
      <c r="AK961" s="25"/>
      <c r="AL961" s="25"/>
      <c r="AM961" s="25"/>
      <c r="AN961" s="25"/>
      <c r="AO961" s="25"/>
      <c r="AP961" s="26"/>
      <c r="AQ961" s="25"/>
      <c r="AR961" s="25"/>
    </row>
    <row r="962" spans="32:44" ht="15.75" customHeight="1" x14ac:dyDescent="0.3">
      <c r="AF962" s="25"/>
      <c r="AG962" s="25"/>
      <c r="AH962" s="25"/>
      <c r="AI962" s="25"/>
      <c r="AJ962" s="26"/>
      <c r="AK962" s="25"/>
      <c r="AL962" s="25"/>
      <c r="AM962" s="25"/>
      <c r="AN962" s="25"/>
      <c r="AO962" s="25"/>
      <c r="AP962" s="26"/>
      <c r="AQ962" s="25"/>
      <c r="AR962" s="25"/>
    </row>
    <row r="963" spans="32:44" ht="15.75" customHeight="1" x14ac:dyDescent="0.3">
      <c r="AF963" s="25"/>
      <c r="AG963" s="25"/>
      <c r="AH963" s="25"/>
      <c r="AI963" s="25"/>
      <c r="AJ963" s="26"/>
      <c r="AK963" s="25"/>
      <c r="AL963" s="25"/>
      <c r="AM963" s="25"/>
      <c r="AN963" s="25"/>
      <c r="AO963" s="25"/>
      <c r="AP963" s="26"/>
      <c r="AQ963" s="25"/>
      <c r="AR963" s="25"/>
    </row>
    <row r="964" spans="32:44" ht="15.75" customHeight="1" x14ac:dyDescent="0.3">
      <c r="AF964" s="25"/>
      <c r="AG964" s="25"/>
      <c r="AH964" s="25"/>
      <c r="AI964" s="25"/>
      <c r="AJ964" s="26"/>
      <c r="AK964" s="25"/>
      <c r="AL964" s="25"/>
      <c r="AM964" s="25"/>
      <c r="AN964" s="25"/>
      <c r="AO964" s="25"/>
      <c r="AP964" s="26"/>
      <c r="AQ964" s="25"/>
      <c r="AR964" s="25"/>
    </row>
    <row r="965" spans="32:44" ht="15.75" customHeight="1" x14ac:dyDescent="0.3">
      <c r="AF965" s="25"/>
      <c r="AG965" s="25"/>
      <c r="AH965" s="25"/>
      <c r="AI965" s="25"/>
      <c r="AJ965" s="26"/>
      <c r="AK965" s="25"/>
      <c r="AL965" s="25"/>
      <c r="AM965" s="25"/>
      <c r="AN965" s="25"/>
      <c r="AO965" s="25"/>
      <c r="AP965" s="26"/>
      <c r="AQ965" s="25"/>
      <c r="AR965" s="25"/>
    </row>
    <row r="966" spans="32:44" ht="15.75" customHeight="1" x14ac:dyDescent="0.3">
      <c r="AF966" s="25"/>
      <c r="AG966" s="25"/>
      <c r="AH966" s="25"/>
      <c r="AI966" s="25"/>
      <c r="AJ966" s="26"/>
      <c r="AK966" s="25"/>
      <c r="AL966" s="25"/>
      <c r="AM966" s="25"/>
      <c r="AN966" s="25"/>
      <c r="AO966" s="25"/>
      <c r="AP966" s="26"/>
      <c r="AQ966" s="25"/>
      <c r="AR966" s="25"/>
    </row>
    <row r="967" spans="32:44" ht="15.75" customHeight="1" x14ac:dyDescent="0.3">
      <c r="AF967" s="25"/>
      <c r="AG967" s="25"/>
      <c r="AH967" s="25"/>
      <c r="AI967" s="25"/>
      <c r="AJ967" s="26"/>
      <c r="AK967" s="25"/>
      <c r="AL967" s="25"/>
      <c r="AM967" s="25"/>
      <c r="AN967" s="25"/>
      <c r="AO967" s="25"/>
      <c r="AP967" s="26"/>
      <c r="AQ967" s="25"/>
      <c r="AR967" s="25"/>
    </row>
    <row r="968" spans="32:44" ht="15.75" customHeight="1" x14ac:dyDescent="0.3">
      <c r="AF968" s="25"/>
      <c r="AG968" s="25"/>
      <c r="AH968" s="25"/>
      <c r="AI968" s="25"/>
      <c r="AJ968" s="26"/>
      <c r="AK968" s="25"/>
      <c r="AL968" s="25"/>
      <c r="AM968" s="25"/>
      <c r="AN968" s="25"/>
      <c r="AO968" s="25"/>
      <c r="AP968" s="26"/>
      <c r="AQ968" s="25"/>
      <c r="AR968" s="25"/>
    </row>
    <row r="969" spans="32:44" ht="15.75" customHeight="1" x14ac:dyDescent="0.3">
      <c r="AF969" s="25"/>
      <c r="AG969" s="25"/>
      <c r="AH969" s="25"/>
      <c r="AI969" s="25"/>
      <c r="AJ969" s="26"/>
      <c r="AK969" s="25"/>
      <c r="AL969" s="25"/>
      <c r="AM969" s="25"/>
      <c r="AN969" s="25"/>
      <c r="AO969" s="25"/>
      <c r="AP969" s="26"/>
      <c r="AQ969" s="25"/>
      <c r="AR969" s="25"/>
    </row>
    <row r="970" spans="32:44" ht="15.75" customHeight="1" x14ac:dyDescent="0.3">
      <c r="AF970" s="25"/>
      <c r="AG970" s="25"/>
      <c r="AH970" s="25"/>
      <c r="AI970" s="25"/>
      <c r="AJ970" s="26"/>
      <c r="AK970" s="25"/>
      <c r="AL970" s="25"/>
      <c r="AM970" s="25"/>
      <c r="AN970" s="25"/>
      <c r="AO970" s="25"/>
      <c r="AP970" s="26"/>
      <c r="AQ970" s="25"/>
      <c r="AR970" s="25"/>
    </row>
    <row r="971" spans="32:44" ht="15.75" customHeight="1" x14ac:dyDescent="0.3">
      <c r="AF971" s="25"/>
      <c r="AG971" s="25"/>
      <c r="AH971" s="25"/>
      <c r="AI971" s="25"/>
      <c r="AJ971" s="26"/>
      <c r="AK971" s="25"/>
      <c r="AL971" s="25"/>
      <c r="AM971" s="25"/>
      <c r="AN971" s="25"/>
      <c r="AO971" s="25"/>
      <c r="AP971" s="26"/>
      <c r="AQ971" s="25"/>
      <c r="AR971" s="25"/>
    </row>
    <row r="972" spans="32:44" ht="15.75" customHeight="1" x14ac:dyDescent="0.3">
      <c r="AF972" s="25"/>
      <c r="AG972" s="25"/>
      <c r="AH972" s="25"/>
      <c r="AI972" s="25"/>
      <c r="AJ972" s="26"/>
      <c r="AK972" s="25"/>
      <c r="AL972" s="25"/>
      <c r="AM972" s="25"/>
      <c r="AN972" s="25"/>
      <c r="AO972" s="25"/>
      <c r="AP972" s="26"/>
      <c r="AQ972" s="25"/>
      <c r="AR972" s="25"/>
    </row>
    <row r="973" spans="32:44" ht="15.75" customHeight="1" x14ac:dyDescent="0.3">
      <c r="AF973" s="25"/>
      <c r="AG973" s="25"/>
      <c r="AH973" s="25"/>
      <c r="AI973" s="25"/>
      <c r="AJ973" s="26"/>
      <c r="AK973" s="25"/>
      <c r="AL973" s="25"/>
      <c r="AM973" s="25"/>
      <c r="AN973" s="25"/>
      <c r="AO973" s="25"/>
      <c r="AP973" s="26"/>
      <c r="AQ973" s="25"/>
      <c r="AR973" s="25"/>
    </row>
    <row r="974" spans="32:44" ht="15.75" customHeight="1" x14ac:dyDescent="0.3">
      <c r="AF974" s="25"/>
      <c r="AG974" s="25"/>
      <c r="AH974" s="25"/>
      <c r="AI974" s="25"/>
      <c r="AJ974" s="26"/>
      <c r="AK974" s="25"/>
      <c r="AL974" s="25"/>
      <c r="AM974" s="25"/>
      <c r="AN974" s="25"/>
      <c r="AO974" s="25"/>
      <c r="AP974" s="26"/>
      <c r="AQ974" s="25"/>
      <c r="AR974" s="25"/>
    </row>
    <row r="975" spans="32:44" ht="15.75" customHeight="1" x14ac:dyDescent="0.3">
      <c r="AF975" s="25"/>
      <c r="AG975" s="25"/>
      <c r="AH975" s="25"/>
      <c r="AI975" s="25"/>
      <c r="AJ975" s="26"/>
      <c r="AK975" s="25"/>
      <c r="AL975" s="25"/>
      <c r="AM975" s="25"/>
      <c r="AN975" s="25"/>
      <c r="AO975" s="25"/>
      <c r="AP975" s="26"/>
      <c r="AQ975" s="25"/>
      <c r="AR975" s="25"/>
    </row>
    <row r="976" spans="32:44" ht="15.75" customHeight="1" x14ac:dyDescent="0.3">
      <c r="AF976" s="25"/>
      <c r="AG976" s="25"/>
      <c r="AH976" s="25"/>
      <c r="AI976" s="25"/>
      <c r="AJ976" s="26"/>
      <c r="AK976" s="25"/>
      <c r="AL976" s="25"/>
      <c r="AM976" s="25"/>
      <c r="AN976" s="25"/>
      <c r="AO976" s="25"/>
      <c r="AP976" s="26"/>
      <c r="AQ976" s="25"/>
      <c r="AR976" s="25"/>
    </row>
    <row r="977" spans="32:44" ht="15.75" customHeight="1" x14ac:dyDescent="0.3">
      <c r="AF977" s="25"/>
      <c r="AG977" s="25"/>
      <c r="AH977" s="25"/>
      <c r="AI977" s="25"/>
      <c r="AJ977" s="26"/>
      <c r="AK977" s="25"/>
      <c r="AL977" s="25"/>
      <c r="AM977" s="25"/>
      <c r="AN977" s="25"/>
      <c r="AO977" s="25"/>
      <c r="AP977" s="26"/>
      <c r="AQ977" s="25"/>
      <c r="AR977" s="25"/>
    </row>
    <row r="978" spans="32:44" ht="15.75" customHeight="1" x14ac:dyDescent="0.3">
      <c r="AF978" s="25"/>
      <c r="AG978" s="25"/>
      <c r="AH978" s="25"/>
      <c r="AI978" s="25"/>
      <c r="AJ978" s="26"/>
      <c r="AK978" s="25"/>
      <c r="AL978" s="25"/>
      <c r="AM978" s="25"/>
      <c r="AN978" s="25"/>
      <c r="AO978" s="25"/>
      <c r="AP978" s="26"/>
      <c r="AQ978" s="25"/>
      <c r="AR978" s="25"/>
    </row>
    <row r="979" spans="32:44" ht="15.75" customHeight="1" x14ac:dyDescent="0.3">
      <c r="AF979" s="25"/>
      <c r="AG979" s="25"/>
      <c r="AH979" s="25"/>
      <c r="AI979" s="25"/>
      <c r="AJ979" s="26"/>
      <c r="AK979" s="25"/>
      <c r="AL979" s="25"/>
      <c r="AM979" s="25"/>
      <c r="AN979" s="25"/>
      <c r="AO979" s="25"/>
      <c r="AP979" s="26"/>
      <c r="AQ979" s="25"/>
      <c r="AR979" s="25"/>
    </row>
    <row r="980" spans="32:44" ht="15.75" customHeight="1" x14ac:dyDescent="0.3">
      <c r="AF980" s="25"/>
      <c r="AG980" s="25"/>
      <c r="AH980" s="25"/>
      <c r="AI980" s="25"/>
      <c r="AJ980" s="26"/>
      <c r="AK980" s="25"/>
      <c r="AL980" s="25"/>
      <c r="AM980" s="25"/>
      <c r="AN980" s="25"/>
      <c r="AO980" s="25"/>
      <c r="AP980" s="26"/>
      <c r="AQ980" s="25"/>
      <c r="AR980" s="25"/>
    </row>
    <row r="981" spans="32:44" ht="15.75" customHeight="1" x14ac:dyDescent="0.3">
      <c r="AF981" s="25"/>
      <c r="AG981" s="25"/>
      <c r="AH981" s="25"/>
      <c r="AI981" s="25"/>
      <c r="AJ981" s="26"/>
      <c r="AK981" s="25"/>
      <c r="AL981" s="25"/>
      <c r="AM981" s="25"/>
      <c r="AN981" s="25"/>
      <c r="AO981" s="25"/>
      <c r="AP981" s="26"/>
      <c r="AQ981" s="25"/>
      <c r="AR981" s="25"/>
    </row>
    <row r="982" spans="32:44" ht="15.75" customHeight="1" x14ac:dyDescent="0.3">
      <c r="AF982" s="25"/>
      <c r="AG982" s="25"/>
      <c r="AH982" s="25"/>
      <c r="AI982" s="25"/>
      <c r="AJ982" s="26"/>
      <c r="AK982" s="25"/>
      <c r="AL982" s="25"/>
      <c r="AM982" s="25"/>
      <c r="AN982" s="25"/>
      <c r="AO982" s="25"/>
      <c r="AP982" s="26"/>
      <c r="AQ982" s="25"/>
      <c r="AR982" s="25"/>
    </row>
    <row r="983" spans="32:44" ht="15.75" customHeight="1" x14ac:dyDescent="0.3">
      <c r="AF983" s="25"/>
      <c r="AG983" s="25"/>
      <c r="AH983" s="25"/>
      <c r="AI983" s="25"/>
      <c r="AJ983" s="26"/>
      <c r="AK983" s="25"/>
      <c r="AL983" s="25"/>
      <c r="AM983" s="25"/>
      <c r="AN983" s="25"/>
      <c r="AO983" s="25"/>
      <c r="AP983" s="26"/>
      <c r="AQ983" s="25"/>
      <c r="AR983" s="25"/>
    </row>
    <row r="984" spans="32:44" ht="15.75" customHeight="1" x14ac:dyDescent="0.3">
      <c r="AF984" s="25"/>
      <c r="AG984" s="25"/>
      <c r="AH984" s="25"/>
      <c r="AI984" s="25"/>
      <c r="AJ984" s="26"/>
      <c r="AK984" s="25"/>
      <c r="AL984" s="25"/>
      <c r="AM984" s="25"/>
      <c r="AN984" s="25"/>
      <c r="AO984" s="25"/>
      <c r="AP984" s="26"/>
      <c r="AQ984" s="25"/>
      <c r="AR984" s="25"/>
    </row>
    <row r="985" spans="32:44" ht="15.75" customHeight="1" x14ac:dyDescent="0.3">
      <c r="AF985" s="25"/>
      <c r="AG985" s="25"/>
      <c r="AH985" s="25"/>
      <c r="AI985" s="25"/>
      <c r="AJ985" s="26"/>
      <c r="AK985" s="25"/>
      <c r="AL985" s="25"/>
      <c r="AM985" s="25"/>
      <c r="AN985" s="25"/>
      <c r="AO985" s="25"/>
      <c r="AP985" s="26"/>
      <c r="AQ985" s="25"/>
      <c r="AR985" s="25"/>
    </row>
    <row r="986" spans="32:44" ht="15.75" customHeight="1" x14ac:dyDescent="0.3">
      <c r="AF986" s="25"/>
      <c r="AG986" s="25"/>
      <c r="AH986" s="25"/>
      <c r="AI986" s="25"/>
      <c r="AJ986" s="26"/>
      <c r="AK986" s="25"/>
      <c r="AL986" s="25"/>
      <c r="AM986" s="25"/>
      <c r="AN986" s="25"/>
      <c r="AO986" s="25"/>
      <c r="AP986" s="26"/>
      <c r="AQ986" s="25"/>
      <c r="AR986" s="25"/>
    </row>
    <row r="987" spans="32:44" ht="15.75" customHeight="1" x14ac:dyDescent="0.3">
      <c r="AF987" s="25"/>
      <c r="AG987" s="25"/>
      <c r="AH987" s="25"/>
      <c r="AI987" s="25"/>
      <c r="AJ987" s="26"/>
      <c r="AK987" s="25"/>
      <c r="AL987" s="25"/>
      <c r="AM987" s="25"/>
      <c r="AN987" s="25"/>
      <c r="AO987" s="25"/>
      <c r="AP987" s="26"/>
      <c r="AQ987" s="25"/>
      <c r="AR987" s="25"/>
    </row>
    <row r="988" spans="32:44" ht="15.75" customHeight="1" x14ac:dyDescent="0.3">
      <c r="AF988" s="25"/>
      <c r="AG988" s="25"/>
      <c r="AH988" s="25"/>
      <c r="AI988" s="25"/>
      <c r="AJ988" s="26"/>
      <c r="AK988" s="25"/>
      <c r="AL988" s="25"/>
      <c r="AM988" s="25"/>
      <c r="AN988" s="25"/>
      <c r="AO988" s="25"/>
      <c r="AP988" s="26"/>
      <c r="AQ988" s="25"/>
      <c r="AR988" s="25"/>
    </row>
    <row r="989" spans="32:44" ht="15.75" customHeight="1" x14ac:dyDescent="0.3">
      <c r="AF989" s="25"/>
      <c r="AG989" s="25"/>
      <c r="AH989" s="25"/>
      <c r="AI989" s="25"/>
      <c r="AJ989" s="26"/>
      <c r="AK989" s="25"/>
      <c r="AL989" s="25"/>
      <c r="AM989" s="25"/>
      <c r="AN989" s="25"/>
      <c r="AO989" s="25"/>
      <c r="AP989" s="26"/>
      <c r="AQ989" s="25"/>
      <c r="AR989" s="25"/>
    </row>
    <row r="990" spans="32:44" ht="15.75" customHeight="1" x14ac:dyDescent="0.3">
      <c r="AF990" s="25"/>
      <c r="AG990" s="25"/>
      <c r="AH990" s="25"/>
      <c r="AI990" s="25"/>
      <c r="AJ990" s="26"/>
      <c r="AK990" s="25"/>
      <c r="AL990" s="25"/>
      <c r="AM990" s="25"/>
      <c r="AN990" s="25"/>
      <c r="AO990" s="25"/>
      <c r="AP990" s="26"/>
      <c r="AQ990" s="25"/>
      <c r="AR990" s="25"/>
    </row>
    <row r="991" spans="32:44" ht="15.75" customHeight="1" x14ac:dyDescent="0.3">
      <c r="AF991" s="25"/>
      <c r="AG991" s="25"/>
      <c r="AH991" s="25"/>
      <c r="AI991" s="25"/>
      <c r="AJ991" s="26"/>
      <c r="AK991" s="25"/>
      <c r="AL991" s="25"/>
      <c r="AM991" s="25"/>
      <c r="AN991" s="25"/>
      <c r="AO991" s="25"/>
      <c r="AP991" s="26"/>
      <c r="AQ991" s="25"/>
      <c r="AR991" s="25"/>
    </row>
    <row r="992" spans="32:44" ht="15.75" customHeight="1" x14ac:dyDescent="0.3">
      <c r="AF992" s="25"/>
      <c r="AG992" s="25"/>
      <c r="AH992" s="25"/>
      <c r="AI992" s="25"/>
      <c r="AJ992" s="26"/>
      <c r="AK992" s="25"/>
      <c r="AL992" s="25"/>
      <c r="AM992" s="25"/>
      <c r="AN992" s="25"/>
      <c r="AO992" s="25"/>
      <c r="AP992" s="26"/>
      <c r="AQ992" s="25"/>
      <c r="AR992" s="25"/>
    </row>
    <row r="993" spans="32:44" ht="15.75" customHeight="1" x14ac:dyDescent="0.3">
      <c r="AF993" s="25"/>
      <c r="AG993" s="25"/>
      <c r="AH993" s="25"/>
      <c r="AI993" s="25"/>
      <c r="AJ993" s="26"/>
      <c r="AK993" s="25"/>
      <c r="AL993" s="25"/>
      <c r="AM993" s="25"/>
      <c r="AN993" s="25"/>
      <c r="AO993" s="25"/>
      <c r="AP993" s="26"/>
      <c r="AQ993" s="25"/>
      <c r="AR993" s="25"/>
    </row>
    <row r="994" spans="32:44" ht="15.75" customHeight="1" x14ac:dyDescent="0.3">
      <c r="AF994" s="25"/>
      <c r="AG994" s="25"/>
      <c r="AH994" s="25"/>
      <c r="AI994" s="25"/>
      <c r="AJ994" s="26"/>
      <c r="AK994" s="25"/>
      <c r="AL994" s="25"/>
      <c r="AM994" s="25"/>
      <c r="AN994" s="25"/>
      <c r="AO994" s="25"/>
      <c r="AP994" s="26"/>
      <c r="AQ994" s="25"/>
      <c r="AR994" s="25"/>
    </row>
    <row r="995" spans="32:44" ht="15.75" customHeight="1" x14ac:dyDescent="0.3">
      <c r="AF995" s="25"/>
      <c r="AG995" s="25"/>
      <c r="AH995" s="25"/>
      <c r="AI995" s="25"/>
      <c r="AJ995" s="26"/>
      <c r="AK995" s="25"/>
      <c r="AL995" s="25"/>
      <c r="AM995" s="25"/>
      <c r="AN995" s="25"/>
      <c r="AO995" s="25"/>
      <c r="AP995" s="26"/>
      <c r="AQ995" s="25"/>
      <c r="AR995" s="25"/>
    </row>
    <row r="996" spans="32:44" ht="15.75" customHeight="1" x14ac:dyDescent="0.3">
      <c r="AF996" s="25"/>
      <c r="AG996" s="25"/>
      <c r="AH996" s="25"/>
      <c r="AI996" s="25"/>
      <c r="AJ996" s="26"/>
      <c r="AK996" s="25"/>
      <c r="AL996" s="25"/>
      <c r="AM996" s="25"/>
      <c r="AN996" s="25"/>
      <c r="AO996" s="25"/>
      <c r="AP996" s="26"/>
      <c r="AQ996" s="25"/>
      <c r="AR996" s="25"/>
    </row>
    <row r="997" spans="32:44" ht="15.75" customHeight="1" x14ac:dyDescent="0.3">
      <c r="AF997" s="25"/>
      <c r="AG997" s="25"/>
      <c r="AH997" s="25"/>
      <c r="AI997" s="25"/>
      <c r="AJ997" s="26"/>
      <c r="AK997" s="25"/>
      <c r="AL997" s="25"/>
      <c r="AM997" s="25"/>
      <c r="AN997" s="25"/>
      <c r="AO997" s="25"/>
      <c r="AP997" s="26"/>
      <c r="AQ997" s="25"/>
      <c r="AR997" s="25"/>
    </row>
    <row r="998" spans="32:44" ht="15.75" customHeight="1" x14ac:dyDescent="0.3">
      <c r="AF998" s="25"/>
      <c r="AG998" s="25"/>
      <c r="AH998" s="25"/>
      <c r="AI998" s="25"/>
      <c r="AJ998" s="26"/>
      <c r="AK998" s="25"/>
      <c r="AL998" s="25"/>
      <c r="AM998" s="25"/>
      <c r="AN998" s="25"/>
      <c r="AO998" s="25"/>
      <c r="AP998" s="26"/>
      <c r="AQ998" s="25"/>
      <c r="AR998" s="25"/>
    </row>
    <row r="999" spans="32:44" ht="15.75" customHeight="1" x14ac:dyDescent="0.3">
      <c r="AF999" s="25"/>
      <c r="AG999" s="25"/>
      <c r="AH999" s="25"/>
      <c r="AI999" s="25"/>
      <c r="AJ999" s="26"/>
      <c r="AK999" s="25"/>
      <c r="AL999" s="25"/>
      <c r="AM999" s="25"/>
      <c r="AN999" s="25"/>
      <c r="AO999" s="25"/>
      <c r="AP999" s="26"/>
      <c r="AQ999" s="25"/>
      <c r="AR999" s="25"/>
    </row>
    <row r="1000" spans="32:44" ht="15.75" customHeight="1" x14ac:dyDescent="0.3">
      <c r="AF1000" s="25"/>
      <c r="AG1000" s="25"/>
      <c r="AH1000" s="25"/>
      <c r="AI1000" s="25"/>
      <c r="AJ1000" s="26"/>
      <c r="AK1000" s="25"/>
      <c r="AL1000" s="25"/>
      <c r="AM1000" s="25"/>
      <c r="AN1000" s="25"/>
      <c r="AO1000" s="25"/>
      <c r="AP1000" s="26"/>
      <c r="AQ1000" s="25"/>
      <c r="AR1000" s="25"/>
    </row>
    <row r="1001" spans="32:44" ht="15.75" customHeight="1" x14ac:dyDescent="0.3">
      <c r="AF1001" s="25"/>
      <c r="AG1001" s="25"/>
      <c r="AH1001" s="25"/>
      <c r="AI1001" s="25"/>
      <c r="AJ1001" s="26"/>
      <c r="AK1001" s="25"/>
      <c r="AL1001" s="25"/>
      <c r="AM1001" s="25"/>
      <c r="AN1001" s="25"/>
      <c r="AO1001" s="25"/>
      <c r="AP1001" s="26"/>
      <c r="AQ1001" s="25"/>
      <c r="AR1001" s="25"/>
    </row>
    <row r="1002" spans="32:44" ht="15.75" customHeight="1" x14ac:dyDescent="0.3">
      <c r="AF1002" s="25"/>
      <c r="AG1002" s="25"/>
      <c r="AH1002" s="25"/>
      <c r="AI1002" s="25"/>
      <c r="AJ1002" s="26"/>
      <c r="AK1002" s="25"/>
      <c r="AL1002" s="25"/>
      <c r="AM1002" s="25"/>
      <c r="AN1002" s="25"/>
      <c r="AO1002" s="25"/>
      <c r="AP1002" s="26"/>
      <c r="AQ1002" s="25"/>
      <c r="AR1002" s="25"/>
    </row>
    <row r="1003" spans="32:44" ht="15.75" customHeight="1" x14ac:dyDescent="0.3">
      <c r="AF1003" s="25"/>
      <c r="AG1003" s="25"/>
      <c r="AH1003" s="25"/>
      <c r="AI1003" s="25"/>
      <c r="AJ1003" s="26"/>
      <c r="AK1003" s="25"/>
      <c r="AL1003" s="25"/>
      <c r="AM1003" s="25"/>
      <c r="AN1003" s="25"/>
      <c r="AO1003" s="25"/>
      <c r="AP1003" s="26"/>
      <c r="AQ1003" s="25"/>
      <c r="AR1003" s="25"/>
    </row>
    <row r="1004" spans="32:44" ht="15.75" customHeight="1" x14ac:dyDescent="0.3">
      <c r="AF1004" s="25"/>
      <c r="AG1004" s="25"/>
      <c r="AH1004" s="25"/>
      <c r="AI1004" s="25"/>
      <c r="AJ1004" s="26"/>
      <c r="AK1004" s="25"/>
      <c r="AL1004" s="25"/>
      <c r="AM1004" s="25"/>
      <c r="AN1004" s="25"/>
      <c r="AO1004" s="25"/>
      <c r="AP1004" s="26"/>
      <c r="AQ1004" s="25"/>
      <c r="AR1004" s="25"/>
    </row>
    <row r="1005" spans="32:44" ht="15.75" customHeight="1" x14ac:dyDescent="0.3">
      <c r="AF1005" s="25"/>
      <c r="AG1005" s="25"/>
      <c r="AH1005" s="25"/>
      <c r="AI1005" s="25"/>
      <c r="AJ1005" s="26"/>
      <c r="AK1005" s="25"/>
      <c r="AL1005" s="25"/>
      <c r="AM1005" s="25"/>
      <c r="AN1005" s="25"/>
      <c r="AO1005" s="25"/>
      <c r="AP1005" s="26"/>
      <c r="AQ1005" s="25"/>
      <c r="AR1005" s="25"/>
    </row>
    <row r="1006" spans="32:44" ht="15.75" customHeight="1" x14ac:dyDescent="0.3">
      <c r="AF1006" s="25"/>
      <c r="AG1006" s="25"/>
      <c r="AH1006" s="25"/>
      <c r="AI1006" s="25"/>
      <c r="AJ1006" s="26"/>
      <c r="AK1006" s="25"/>
      <c r="AL1006" s="25"/>
      <c r="AM1006" s="25"/>
      <c r="AN1006" s="25"/>
      <c r="AO1006" s="25"/>
      <c r="AP1006" s="26"/>
      <c r="AQ1006" s="25"/>
      <c r="AR1006" s="25"/>
    </row>
    <row r="1007" spans="32:44" ht="15.75" customHeight="1" x14ac:dyDescent="0.3">
      <c r="AF1007" s="25"/>
      <c r="AG1007" s="25"/>
      <c r="AH1007" s="25"/>
      <c r="AI1007" s="25"/>
      <c r="AJ1007" s="26"/>
      <c r="AK1007" s="25"/>
      <c r="AL1007" s="25"/>
      <c r="AM1007" s="25"/>
      <c r="AN1007" s="25"/>
      <c r="AO1007" s="25"/>
      <c r="AP1007" s="26"/>
      <c r="AQ1007" s="25"/>
      <c r="AR1007" s="25"/>
    </row>
    <row r="1008" spans="32:44" ht="15.75" customHeight="1" x14ac:dyDescent="0.3">
      <c r="AF1008" s="25"/>
      <c r="AG1008" s="25"/>
      <c r="AH1008" s="25"/>
      <c r="AI1008" s="25"/>
      <c r="AJ1008" s="26"/>
      <c r="AK1008" s="25"/>
      <c r="AL1008" s="25"/>
      <c r="AM1008" s="25"/>
      <c r="AN1008" s="25"/>
      <c r="AO1008" s="25"/>
      <c r="AP1008" s="26"/>
      <c r="AQ1008" s="25"/>
      <c r="AR1008" s="25"/>
    </row>
    <row r="1009" spans="32:44" ht="15.75" customHeight="1" x14ac:dyDescent="0.3">
      <c r="AF1009" s="25"/>
      <c r="AG1009" s="25"/>
      <c r="AH1009" s="25"/>
      <c r="AI1009" s="25"/>
      <c r="AJ1009" s="26"/>
      <c r="AK1009" s="25"/>
      <c r="AL1009" s="25"/>
      <c r="AM1009" s="25"/>
      <c r="AN1009" s="25"/>
      <c r="AO1009" s="25"/>
      <c r="AP1009" s="26"/>
      <c r="AQ1009" s="25"/>
      <c r="AR1009" s="25"/>
    </row>
    <row r="1010" spans="32:44" ht="15.75" customHeight="1" x14ac:dyDescent="0.3">
      <c r="AF1010" s="25"/>
      <c r="AG1010" s="25"/>
      <c r="AH1010" s="25"/>
      <c r="AI1010" s="25"/>
      <c r="AJ1010" s="26"/>
      <c r="AK1010" s="25"/>
      <c r="AL1010" s="25"/>
      <c r="AM1010" s="25"/>
      <c r="AN1010" s="25"/>
      <c r="AO1010" s="25"/>
      <c r="AP1010" s="26"/>
      <c r="AQ1010" s="25"/>
      <c r="AR1010" s="25"/>
    </row>
    <row r="1011" spans="32:44" ht="15.75" customHeight="1" x14ac:dyDescent="0.3">
      <c r="AF1011" s="25"/>
      <c r="AG1011" s="25"/>
      <c r="AH1011" s="25"/>
      <c r="AI1011" s="25"/>
      <c r="AJ1011" s="26"/>
      <c r="AK1011" s="25"/>
      <c r="AL1011" s="25"/>
      <c r="AM1011" s="25"/>
      <c r="AN1011" s="25"/>
      <c r="AO1011" s="25"/>
      <c r="AP1011" s="26"/>
      <c r="AQ1011" s="25"/>
      <c r="AR1011" s="25"/>
    </row>
    <row r="1012" spans="32:44" ht="15.75" customHeight="1" x14ac:dyDescent="0.3">
      <c r="AF1012" s="25"/>
      <c r="AG1012" s="25"/>
      <c r="AH1012" s="25"/>
      <c r="AI1012" s="25"/>
      <c r="AJ1012" s="26"/>
      <c r="AK1012" s="25"/>
      <c r="AL1012" s="25"/>
      <c r="AM1012" s="25"/>
      <c r="AN1012" s="25"/>
      <c r="AO1012" s="25"/>
      <c r="AP1012" s="26"/>
      <c r="AQ1012" s="25"/>
      <c r="AR1012" s="25"/>
    </row>
    <row r="1013" spans="32:44" ht="15.75" customHeight="1" x14ac:dyDescent="0.3">
      <c r="AF1013" s="25"/>
      <c r="AG1013" s="25"/>
      <c r="AH1013" s="25"/>
      <c r="AI1013" s="25"/>
      <c r="AJ1013" s="26"/>
      <c r="AK1013" s="25"/>
      <c r="AL1013" s="25"/>
      <c r="AM1013" s="25"/>
      <c r="AN1013" s="25"/>
      <c r="AO1013" s="25"/>
      <c r="AP1013" s="26"/>
      <c r="AQ1013" s="25"/>
      <c r="AR1013" s="25"/>
    </row>
    <row r="1014" spans="32:44" ht="15.75" customHeight="1" x14ac:dyDescent="0.3">
      <c r="AF1014" s="25"/>
      <c r="AG1014" s="25"/>
      <c r="AH1014" s="25"/>
      <c r="AI1014" s="25"/>
      <c r="AJ1014" s="26"/>
      <c r="AK1014" s="25"/>
      <c r="AL1014" s="25"/>
      <c r="AM1014" s="25"/>
      <c r="AN1014" s="25"/>
      <c r="AO1014" s="25"/>
      <c r="AP1014" s="26"/>
      <c r="AQ1014" s="25"/>
      <c r="AR1014" s="25"/>
    </row>
    <row r="1015" spans="32:44" ht="15.75" customHeight="1" x14ac:dyDescent="0.3">
      <c r="AF1015" s="25"/>
      <c r="AG1015" s="25"/>
      <c r="AH1015" s="25"/>
      <c r="AI1015" s="25"/>
      <c r="AJ1015" s="26"/>
      <c r="AK1015" s="25"/>
      <c r="AL1015" s="25"/>
      <c r="AM1015" s="25"/>
      <c r="AN1015" s="25"/>
      <c r="AO1015" s="25"/>
      <c r="AP1015" s="26"/>
      <c r="AQ1015" s="25"/>
      <c r="AR1015" s="25"/>
    </row>
    <row r="1016" spans="32:44" ht="15.75" customHeight="1" x14ac:dyDescent="0.3">
      <c r="AF1016" s="25"/>
      <c r="AG1016" s="25"/>
      <c r="AH1016" s="25"/>
      <c r="AI1016" s="25"/>
      <c r="AJ1016" s="26"/>
      <c r="AK1016" s="25"/>
      <c r="AL1016" s="25"/>
      <c r="AM1016" s="25"/>
      <c r="AN1016" s="25"/>
      <c r="AO1016" s="25"/>
      <c r="AP1016" s="26"/>
      <c r="AQ1016" s="25"/>
      <c r="AR1016" s="25"/>
    </row>
    <row r="1017" spans="32:44" ht="15.75" customHeight="1" x14ac:dyDescent="0.3">
      <c r="AF1017" s="25"/>
      <c r="AG1017" s="25"/>
      <c r="AH1017" s="25"/>
      <c r="AI1017" s="25"/>
      <c r="AJ1017" s="26"/>
      <c r="AK1017" s="25"/>
      <c r="AL1017" s="25"/>
      <c r="AM1017" s="25"/>
      <c r="AN1017" s="25"/>
      <c r="AO1017" s="25"/>
      <c r="AP1017" s="26"/>
      <c r="AQ1017" s="25"/>
      <c r="AR1017" s="25"/>
    </row>
    <row r="1018" spans="32:44" ht="15.75" customHeight="1" x14ac:dyDescent="0.3">
      <c r="AF1018" s="25"/>
      <c r="AG1018" s="25"/>
      <c r="AH1018" s="25"/>
      <c r="AI1018" s="25"/>
      <c r="AJ1018" s="26"/>
      <c r="AK1018" s="25"/>
      <c r="AL1018" s="25"/>
      <c r="AM1018" s="25"/>
      <c r="AN1018" s="25"/>
      <c r="AO1018" s="25"/>
      <c r="AP1018" s="26"/>
      <c r="AQ1018" s="25"/>
      <c r="AR1018" s="25"/>
    </row>
    <row r="1019" spans="32:44" ht="15.75" customHeight="1" x14ac:dyDescent="0.3">
      <c r="AF1019" s="25"/>
      <c r="AG1019" s="25"/>
      <c r="AH1019" s="25"/>
      <c r="AI1019" s="25"/>
      <c r="AJ1019" s="26"/>
      <c r="AK1019" s="25"/>
      <c r="AL1019" s="25"/>
      <c r="AM1019" s="25"/>
      <c r="AN1019" s="25"/>
      <c r="AO1019" s="25"/>
      <c r="AP1019" s="26"/>
      <c r="AQ1019" s="25"/>
      <c r="AR1019" s="25"/>
    </row>
    <row r="1020" spans="32:44" ht="15.75" customHeight="1" x14ac:dyDescent="0.3">
      <c r="AF1020" s="25"/>
      <c r="AG1020" s="25"/>
      <c r="AH1020" s="25"/>
      <c r="AI1020" s="25"/>
      <c r="AJ1020" s="26"/>
      <c r="AK1020" s="25"/>
      <c r="AL1020" s="25"/>
      <c r="AM1020" s="25"/>
      <c r="AN1020" s="25"/>
      <c r="AO1020" s="25"/>
      <c r="AP1020" s="26"/>
      <c r="AQ1020" s="25"/>
      <c r="AR1020" s="25"/>
    </row>
    <row r="1021" spans="32:44" ht="15.75" customHeight="1" x14ac:dyDescent="0.3">
      <c r="AF1021" s="25"/>
      <c r="AG1021" s="25"/>
      <c r="AH1021" s="25"/>
      <c r="AI1021" s="25"/>
      <c r="AJ1021" s="26"/>
      <c r="AK1021" s="25"/>
      <c r="AL1021" s="25"/>
      <c r="AM1021" s="25"/>
      <c r="AN1021" s="25"/>
      <c r="AO1021" s="25"/>
      <c r="AP1021" s="26"/>
      <c r="AQ1021" s="25"/>
      <c r="AR1021" s="25"/>
    </row>
    <row r="1022" spans="32:44" ht="15.75" customHeight="1" x14ac:dyDescent="0.3">
      <c r="AF1022" s="25"/>
      <c r="AG1022" s="25"/>
      <c r="AH1022" s="25"/>
      <c r="AI1022" s="25"/>
      <c r="AJ1022" s="26"/>
      <c r="AK1022" s="25"/>
      <c r="AL1022" s="25"/>
      <c r="AM1022" s="25"/>
      <c r="AN1022" s="25"/>
      <c r="AO1022" s="25"/>
      <c r="AP1022" s="26"/>
      <c r="AQ1022" s="25"/>
      <c r="AR1022" s="25"/>
    </row>
    <row r="1023" spans="32:44" ht="15.75" customHeight="1" x14ac:dyDescent="0.3">
      <c r="AF1023" s="25"/>
      <c r="AG1023" s="25"/>
      <c r="AH1023" s="25"/>
      <c r="AI1023" s="25"/>
      <c r="AJ1023" s="26"/>
      <c r="AK1023" s="25"/>
      <c r="AL1023" s="25"/>
      <c r="AM1023" s="25"/>
      <c r="AN1023" s="25"/>
      <c r="AO1023" s="25"/>
      <c r="AP1023" s="26"/>
      <c r="AQ1023" s="25"/>
      <c r="AR1023" s="25"/>
    </row>
    <row r="1024" spans="32:44" ht="15.75" customHeight="1" x14ac:dyDescent="0.3">
      <c r="AF1024" s="25"/>
      <c r="AG1024" s="25"/>
      <c r="AH1024" s="25"/>
      <c r="AI1024" s="25"/>
      <c r="AJ1024" s="26"/>
      <c r="AK1024" s="25"/>
      <c r="AL1024" s="25"/>
      <c r="AM1024" s="25"/>
      <c r="AN1024" s="25"/>
      <c r="AO1024" s="25"/>
      <c r="AP1024" s="26"/>
      <c r="AQ1024" s="25"/>
      <c r="AR1024" s="25"/>
    </row>
    <row r="1025" spans="32:44" ht="15.75" customHeight="1" x14ac:dyDescent="0.3">
      <c r="AF1025" s="25"/>
      <c r="AG1025" s="25"/>
      <c r="AH1025" s="25"/>
      <c r="AI1025" s="25"/>
      <c r="AJ1025" s="26"/>
      <c r="AK1025" s="25"/>
      <c r="AL1025" s="25"/>
      <c r="AM1025" s="25"/>
      <c r="AN1025" s="25"/>
      <c r="AO1025" s="25"/>
      <c r="AP1025" s="26"/>
      <c r="AQ1025" s="25"/>
      <c r="AR1025" s="25"/>
    </row>
    <row r="1026" spans="32:44" ht="15.75" customHeight="1" x14ac:dyDescent="0.3">
      <c r="AF1026" s="25"/>
      <c r="AG1026" s="25"/>
      <c r="AH1026" s="25"/>
      <c r="AI1026" s="25"/>
      <c r="AJ1026" s="26"/>
      <c r="AK1026" s="25"/>
      <c r="AL1026" s="25"/>
      <c r="AM1026" s="25"/>
      <c r="AN1026" s="25"/>
      <c r="AO1026" s="25"/>
      <c r="AP1026" s="26"/>
      <c r="AQ1026" s="25"/>
      <c r="AR1026" s="25"/>
    </row>
    <row r="1027" spans="32:44" ht="15.75" customHeight="1" x14ac:dyDescent="0.3">
      <c r="AF1027" s="25"/>
      <c r="AG1027" s="25"/>
      <c r="AH1027" s="25"/>
      <c r="AI1027" s="25"/>
      <c r="AJ1027" s="26"/>
      <c r="AK1027" s="25"/>
      <c r="AL1027" s="25"/>
      <c r="AM1027" s="25"/>
      <c r="AN1027" s="25"/>
      <c r="AO1027" s="25"/>
      <c r="AP1027" s="26"/>
      <c r="AQ1027" s="25"/>
      <c r="AR1027" s="25"/>
    </row>
    <row r="1028" spans="32:44" ht="15.75" customHeight="1" x14ac:dyDescent="0.3">
      <c r="AF1028" s="25"/>
      <c r="AG1028" s="25"/>
      <c r="AH1028" s="25"/>
      <c r="AI1028" s="25"/>
      <c r="AJ1028" s="26"/>
      <c r="AK1028" s="25"/>
      <c r="AL1028" s="25"/>
      <c r="AM1028" s="25"/>
      <c r="AN1028" s="25"/>
      <c r="AO1028" s="25"/>
      <c r="AP1028" s="26"/>
      <c r="AQ1028" s="25"/>
      <c r="AR1028" s="25"/>
    </row>
    <row r="1029" spans="32:44" ht="15.75" customHeight="1" x14ac:dyDescent="0.3">
      <c r="AF1029" s="25"/>
      <c r="AG1029" s="25"/>
      <c r="AH1029" s="25"/>
      <c r="AI1029" s="25"/>
      <c r="AJ1029" s="26"/>
      <c r="AK1029" s="25"/>
      <c r="AL1029" s="25"/>
      <c r="AM1029" s="25"/>
      <c r="AN1029" s="25"/>
      <c r="AO1029" s="25"/>
      <c r="AP1029" s="26"/>
      <c r="AQ1029" s="25"/>
      <c r="AR1029" s="25"/>
    </row>
    <row r="1030" spans="32:44" ht="15.75" customHeight="1" x14ac:dyDescent="0.3">
      <c r="AF1030" s="25"/>
      <c r="AG1030" s="25"/>
      <c r="AH1030" s="25"/>
      <c r="AI1030" s="25"/>
      <c r="AJ1030" s="26"/>
      <c r="AK1030" s="25"/>
      <c r="AL1030" s="25"/>
      <c r="AM1030" s="25"/>
      <c r="AN1030" s="25"/>
      <c r="AO1030" s="25"/>
      <c r="AP1030" s="26"/>
      <c r="AQ1030" s="25"/>
      <c r="AR1030" s="25"/>
    </row>
    <row r="1031" spans="32:44" ht="15.75" customHeight="1" x14ac:dyDescent="0.3">
      <c r="AF1031" s="25"/>
      <c r="AG1031" s="25"/>
      <c r="AH1031" s="25"/>
      <c r="AI1031" s="25"/>
      <c r="AJ1031" s="26"/>
      <c r="AK1031" s="25"/>
      <c r="AL1031" s="25"/>
      <c r="AM1031" s="25"/>
      <c r="AN1031" s="25"/>
      <c r="AO1031" s="25"/>
      <c r="AP1031" s="26"/>
      <c r="AQ1031" s="25"/>
      <c r="AR1031" s="25"/>
    </row>
    <row r="1032" spans="32:44" ht="15.75" customHeight="1" x14ac:dyDescent="0.3">
      <c r="AF1032" s="25"/>
      <c r="AG1032" s="25"/>
      <c r="AH1032" s="25"/>
      <c r="AI1032" s="25"/>
      <c r="AJ1032" s="26"/>
      <c r="AK1032" s="25"/>
      <c r="AL1032" s="25"/>
      <c r="AM1032" s="25"/>
      <c r="AN1032" s="25"/>
      <c r="AO1032" s="25"/>
      <c r="AP1032" s="26"/>
      <c r="AQ1032" s="25"/>
      <c r="AR1032" s="25"/>
    </row>
    <row r="1033" spans="32:44" ht="15.75" customHeight="1" x14ac:dyDescent="0.3">
      <c r="AF1033" s="25"/>
      <c r="AG1033" s="25"/>
      <c r="AH1033" s="25"/>
      <c r="AI1033" s="25"/>
      <c r="AJ1033" s="26"/>
      <c r="AK1033" s="25"/>
      <c r="AL1033" s="25"/>
      <c r="AM1033" s="25"/>
      <c r="AN1033" s="25"/>
      <c r="AO1033" s="25"/>
      <c r="AP1033" s="26"/>
      <c r="AQ1033" s="25"/>
      <c r="AR1033" s="25"/>
    </row>
    <row r="1034" spans="32:44" ht="15.75" customHeight="1" x14ac:dyDescent="0.3">
      <c r="AF1034" s="25"/>
      <c r="AG1034" s="25"/>
      <c r="AH1034" s="25"/>
      <c r="AI1034" s="25"/>
      <c r="AJ1034" s="26"/>
      <c r="AK1034" s="25"/>
      <c r="AL1034" s="25"/>
      <c r="AM1034" s="25"/>
      <c r="AN1034" s="25"/>
      <c r="AO1034" s="25"/>
      <c r="AP1034" s="26"/>
      <c r="AQ1034" s="25"/>
      <c r="AR1034" s="25"/>
    </row>
    <row r="1035" spans="32:44" ht="15.75" customHeight="1" x14ac:dyDescent="0.3">
      <c r="AF1035" s="25"/>
      <c r="AG1035" s="25"/>
      <c r="AH1035" s="25"/>
      <c r="AI1035" s="25"/>
      <c r="AJ1035" s="26"/>
      <c r="AK1035" s="25"/>
      <c r="AL1035" s="25"/>
      <c r="AM1035" s="25"/>
      <c r="AN1035" s="25"/>
      <c r="AO1035" s="25"/>
      <c r="AP1035" s="26"/>
      <c r="AQ1035" s="25"/>
      <c r="AR1035" s="25"/>
    </row>
    <row r="1036" spans="32:44" ht="15.75" customHeight="1" x14ac:dyDescent="0.3">
      <c r="AF1036" s="25"/>
      <c r="AG1036" s="25"/>
      <c r="AH1036" s="25"/>
      <c r="AI1036" s="25"/>
      <c r="AJ1036" s="26"/>
      <c r="AK1036" s="25"/>
      <c r="AL1036" s="25"/>
      <c r="AM1036" s="25"/>
      <c r="AN1036" s="25"/>
      <c r="AO1036" s="25"/>
      <c r="AP1036" s="26"/>
      <c r="AQ1036" s="25"/>
      <c r="AR1036" s="25"/>
    </row>
    <row r="1037" spans="32:44" ht="15.75" customHeight="1" x14ac:dyDescent="0.3">
      <c r="AF1037" s="25"/>
      <c r="AG1037" s="25"/>
      <c r="AH1037" s="25"/>
      <c r="AI1037" s="25"/>
      <c r="AJ1037" s="26"/>
      <c r="AK1037" s="25"/>
      <c r="AL1037" s="25"/>
      <c r="AM1037" s="25"/>
      <c r="AN1037" s="25"/>
      <c r="AO1037" s="25"/>
      <c r="AP1037" s="26"/>
      <c r="AQ1037" s="25"/>
      <c r="AR1037" s="25"/>
    </row>
    <row r="1038" spans="32:44" ht="15.75" customHeight="1" x14ac:dyDescent="0.3">
      <c r="AF1038" s="25"/>
      <c r="AG1038" s="25"/>
      <c r="AH1038" s="25"/>
      <c r="AI1038" s="25"/>
      <c r="AJ1038" s="26"/>
      <c r="AK1038" s="25"/>
      <c r="AL1038" s="25"/>
      <c r="AM1038" s="25"/>
      <c r="AN1038" s="25"/>
      <c r="AO1038" s="25"/>
      <c r="AP1038" s="26"/>
      <c r="AQ1038" s="25"/>
      <c r="AR1038" s="25"/>
    </row>
    <row r="1039" spans="32:44" ht="15.75" customHeight="1" x14ac:dyDescent="0.3">
      <c r="AF1039" s="25"/>
      <c r="AG1039" s="25"/>
      <c r="AH1039" s="25"/>
      <c r="AI1039" s="25"/>
      <c r="AJ1039" s="26"/>
      <c r="AK1039" s="25"/>
      <c r="AL1039" s="25"/>
      <c r="AM1039" s="25"/>
      <c r="AN1039" s="25"/>
      <c r="AO1039" s="25"/>
      <c r="AP1039" s="26"/>
      <c r="AQ1039" s="25"/>
      <c r="AR1039" s="25"/>
    </row>
    <row r="1040" spans="32:44" ht="15.75" customHeight="1" x14ac:dyDescent="0.3">
      <c r="AF1040" s="25"/>
      <c r="AG1040" s="25"/>
      <c r="AH1040" s="25"/>
      <c r="AI1040" s="25"/>
      <c r="AJ1040" s="26"/>
      <c r="AK1040" s="25"/>
      <c r="AL1040" s="25"/>
      <c r="AM1040" s="25"/>
      <c r="AN1040" s="25"/>
      <c r="AO1040" s="25"/>
      <c r="AP1040" s="26"/>
      <c r="AQ1040" s="25"/>
      <c r="AR1040" s="25"/>
    </row>
    <row r="1041" spans="32:44" ht="15.75" customHeight="1" x14ac:dyDescent="0.3">
      <c r="AF1041" s="25"/>
      <c r="AG1041" s="25"/>
      <c r="AH1041" s="25"/>
      <c r="AI1041" s="25"/>
      <c r="AJ1041" s="26"/>
      <c r="AK1041" s="25"/>
      <c r="AL1041" s="25"/>
      <c r="AM1041" s="25"/>
      <c r="AN1041" s="25"/>
      <c r="AO1041" s="25"/>
      <c r="AP1041" s="26"/>
      <c r="AQ1041" s="25"/>
      <c r="AR1041" s="25"/>
    </row>
    <row r="1042" spans="32:44" ht="15.75" customHeight="1" x14ac:dyDescent="0.3">
      <c r="AF1042" s="25"/>
      <c r="AG1042" s="25"/>
      <c r="AH1042" s="25"/>
      <c r="AI1042" s="25"/>
      <c r="AJ1042" s="26"/>
      <c r="AK1042" s="25"/>
      <c r="AL1042" s="25"/>
      <c r="AM1042" s="25"/>
      <c r="AN1042" s="25"/>
      <c r="AO1042" s="25"/>
      <c r="AP1042" s="26"/>
      <c r="AQ1042" s="25"/>
      <c r="AR1042" s="25"/>
    </row>
    <row r="1043" spans="32:44" ht="15.75" customHeight="1" x14ac:dyDescent="0.3">
      <c r="AF1043" s="25"/>
      <c r="AG1043" s="25"/>
      <c r="AH1043" s="25"/>
      <c r="AI1043" s="25"/>
      <c r="AJ1043" s="26"/>
      <c r="AK1043" s="25"/>
      <c r="AL1043" s="25"/>
      <c r="AM1043" s="25"/>
      <c r="AN1043" s="25"/>
      <c r="AO1043" s="25"/>
      <c r="AP1043" s="26"/>
      <c r="AQ1043" s="25"/>
      <c r="AR1043" s="25"/>
    </row>
    <row r="1044" spans="32:44" ht="15.75" customHeight="1" x14ac:dyDescent="0.3">
      <c r="AF1044" s="25"/>
      <c r="AG1044" s="25"/>
      <c r="AH1044" s="25"/>
      <c r="AI1044" s="25"/>
      <c r="AJ1044" s="26"/>
      <c r="AK1044" s="25"/>
      <c r="AL1044" s="25"/>
      <c r="AM1044" s="25"/>
      <c r="AN1044" s="25"/>
      <c r="AO1044" s="25"/>
      <c r="AP1044" s="26"/>
      <c r="AQ1044" s="25"/>
      <c r="AR1044" s="25"/>
    </row>
    <row r="1045" spans="32:44" ht="15.75" customHeight="1" x14ac:dyDescent="0.3">
      <c r="AF1045" s="25"/>
      <c r="AG1045" s="25"/>
      <c r="AH1045" s="25"/>
      <c r="AI1045" s="25"/>
      <c r="AJ1045" s="26"/>
      <c r="AK1045" s="25"/>
      <c r="AL1045" s="25"/>
      <c r="AM1045" s="25"/>
      <c r="AN1045" s="25"/>
      <c r="AO1045" s="25"/>
      <c r="AP1045" s="26"/>
      <c r="AQ1045" s="25"/>
      <c r="AR1045" s="25"/>
    </row>
    <row r="1046" spans="32:44" ht="15.75" customHeight="1" x14ac:dyDescent="0.3">
      <c r="AF1046" s="25"/>
      <c r="AG1046" s="25"/>
      <c r="AH1046" s="25"/>
      <c r="AI1046" s="25"/>
      <c r="AJ1046" s="26"/>
      <c r="AK1046" s="25"/>
      <c r="AL1046" s="25"/>
      <c r="AM1046" s="25"/>
      <c r="AN1046" s="25"/>
      <c r="AO1046" s="25"/>
      <c r="AP1046" s="26"/>
      <c r="AQ1046" s="25"/>
      <c r="AR1046" s="25"/>
    </row>
    <row r="1047" spans="32:44" ht="15.75" customHeight="1" x14ac:dyDescent="0.3">
      <c r="AF1047" s="25"/>
      <c r="AG1047" s="25"/>
      <c r="AH1047" s="25"/>
      <c r="AI1047" s="25"/>
      <c r="AJ1047" s="26"/>
      <c r="AK1047" s="25"/>
      <c r="AL1047" s="25"/>
      <c r="AM1047" s="25"/>
      <c r="AN1047" s="25"/>
      <c r="AO1047" s="25"/>
      <c r="AP1047" s="26"/>
      <c r="AQ1047" s="25"/>
      <c r="AR1047" s="25"/>
    </row>
    <row r="1048" spans="32:44" ht="15.75" customHeight="1" x14ac:dyDescent="0.3">
      <c r="AF1048" s="25"/>
      <c r="AG1048" s="25"/>
      <c r="AH1048" s="25"/>
      <c r="AI1048" s="25"/>
      <c r="AJ1048" s="26"/>
      <c r="AK1048" s="25"/>
      <c r="AL1048" s="25"/>
      <c r="AM1048" s="25"/>
      <c r="AN1048" s="25"/>
      <c r="AO1048" s="25"/>
      <c r="AP1048" s="26"/>
      <c r="AQ1048" s="25"/>
      <c r="AR1048" s="25"/>
    </row>
  </sheetData>
  <mergeCells count="451">
    <mergeCell ref="A1:A2"/>
    <mergeCell ref="B1:B2"/>
    <mergeCell ref="C1:C2"/>
    <mergeCell ref="D1:D2"/>
    <mergeCell ref="E1:E2"/>
    <mergeCell ref="F1:F2"/>
    <mergeCell ref="AQ1:AV1"/>
    <mergeCell ref="AW1:BB1"/>
    <mergeCell ref="BC1:BH1"/>
    <mergeCell ref="BI1:BN1"/>
    <mergeCell ref="BO1:BT1"/>
    <mergeCell ref="BU1:BZ1"/>
    <mergeCell ref="G1:L1"/>
    <mergeCell ref="M1:R1"/>
    <mergeCell ref="S1:X1"/>
    <mergeCell ref="Y1:AD1"/>
    <mergeCell ref="AE1:AJ1"/>
    <mergeCell ref="AK1:AP1"/>
    <mergeCell ref="Q3:Q10"/>
    <mergeCell ref="R3:R10"/>
    <mergeCell ref="U3:U10"/>
    <mergeCell ref="V3:V10"/>
    <mergeCell ref="W3:W10"/>
    <mergeCell ref="X3:X10"/>
    <mergeCell ref="I3:I10"/>
    <mergeCell ref="J3:J10"/>
    <mergeCell ref="K3:K10"/>
    <mergeCell ref="L3:L10"/>
    <mergeCell ref="O3:O10"/>
    <mergeCell ref="P3:P10"/>
    <mergeCell ref="AI3:AI10"/>
    <mergeCell ref="AJ3:AJ10"/>
    <mergeCell ref="AM3:AM10"/>
    <mergeCell ref="AN3:AN10"/>
    <mergeCell ref="AO3:AO10"/>
    <mergeCell ref="AP3:AP10"/>
    <mergeCell ref="AA3:AA10"/>
    <mergeCell ref="AB3:AB10"/>
    <mergeCell ref="AC3:AC10"/>
    <mergeCell ref="AD3:AD10"/>
    <mergeCell ref="AG3:AG10"/>
    <mergeCell ref="AH3:AH10"/>
    <mergeCell ref="BA3:BA10"/>
    <mergeCell ref="BB3:BB10"/>
    <mergeCell ref="BE3:BE10"/>
    <mergeCell ref="BF3:BF10"/>
    <mergeCell ref="BG3:BG10"/>
    <mergeCell ref="BH3:BH10"/>
    <mergeCell ref="AS3:AS10"/>
    <mergeCell ref="AT3:AT10"/>
    <mergeCell ref="AU3:AU10"/>
    <mergeCell ref="AV3:AV10"/>
    <mergeCell ref="AY3:AY10"/>
    <mergeCell ref="AZ3:AZ10"/>
    <mergeCell ref="AW7:AW14"/>
    <mergeCell ref="BA11:BA22"/>
    <mergeCell ref="BB11:BB22"/>
    <mergeCell ref="BE11:BE22"/>
    <mergeCell ref="BF11:BF22"/>
    <mergeCell ref="BG11:BG22"/>
    <mergeCell ref="BH11:BH22"/>
    <mergeCell ref="AS11:AS22"/>
    <mergeCell ref="AT11:AT22"/>
    <mergeCell ref="AU11:AU22"/>
    <mergeCell ref="AV11:AV22"/>
    <mergeCell ref="AY11:AY22"/>
    <mergeCell ref="BS3:BS10"/>
    <mergeCell ref="BT3:BT10"/>
    <mergeCell ref="BW3:BW10"/>
    <mergeCell ref="BX3:BX10"/>
    <mergeCell ref="BY3:BY10"/>
    <mergeCell ref="BZ3:BZ10"/>
    <mergeCell ref="BK3:BK10"/>
    <mergeCell ref="BL3:BL10"/>
    <mergeCell ref="BM3:BM10"/>
    <mergeCell ref="BN3:BN10"/>
    <mergeCell ref="BQ3:BQ10"/>
    <mergeCell ref="BR3:BR10"/>
    <mergeCell ref="Q11:Q22"/>
    <mergeCell ref="R11:R22"/>
    <mergeCell ref="U11:U22"/>
    <mergeCell ref="V11:V22"/>
    <mergeCell ref="W11:W22"/>
    <mergeCell ref="X11:X22"/>
    <mergeCell ref="I11:I22"/>
    <mergeCell ref="J11:J22"/>
    <mergeCell ref="K11:K22"/>
    <mergeCell ref="L11:L22"/>
    <mergeCell ref="O11:O22"/>
    <mergeCell ref="P11:P22"/>
    <mergeCell ref="AI11:AI22"/>
    <mergeCell ref="AJ11:AJ22"/>
    <mergeCell ref="AM11:AM22"/>
    <mergeCell ref="AN11:AN22"/>
    <mergeCell ref="AO11:AO22"/>
    <mergeCell ref="AP11:AP22"/>
    <mergeCell ref="AA11:AA22"/>
    <mergeCell ref="AB11:AB22"/>
    <mergeCell ref="AC11:AC22"/>
    <mergeCell ref="AD11:AD22"/>
    <mergeCell ref="AG11:AG22"/>
    <mergeCell ref="AH11:AH22"/>
    <mergeCell ref="AZ11:AZ22"/>
    <mergeCell ref="BS11:BS22"/>
    <mergeCell ref="BT11:BT22"/>
    <mergeCell ref="BW11:BW22"/>
    <mergeCell ref="BX11:BX22"/>
    <mergeCell ref="BY11:BY22"/>
    <mergeCell ref="BZ11:BZ22"/>
    <mergeCell ref="BK11:BK22"/>
    <mergeCell ref="BL11:BL22"/>
    <mergeCell ref="BM11:BM22"/>
    <mergeCell ref="BN11:BN22"/>
    <mergeCell ref="BQ11:BQ22"/>
    <mergeCell ref="BR11:BR22"/>
    <mergeCell ref="Q23:Q26"/>
    <mergeCell ref="R23:R26"/>
    <mergeCell ref="U23:U26"/>
    <mergeCell ref="V23:V26"/>
    <mergeCell ref="W23:W26"/>
    <mergeCell ref="X23:X26"/>
    <mergeCell ref="I23:I26"/>
    <mergeCell ref="J23:J26"/>
    <mergeCell ref="K23:K26"/>
    <mergeCell ref="L23:L26"/>
    <mergeCell ref="O23:O26"/>
    <mergeCell ref="P23:P26"/>
    <mergeCell ref="AI23:AI26"/>
    <mergeCell ref="AJ23:AJ26"/>
    <mergeCell ref="AM23:AM26"/>
    <mergeCell ref="AN23:AN26"/>
    <mergeCell ref="AO23:AO26"/>
    <mergeCell ref="AP23:AP26"/>
    <mergeCell ref="AA23:AA26"/>
    <mergeCell ref="AB23:AB26"/>
    <mergeCell ref="AC23:AC26"/>
    <mergeCell ref="AD23:AD26"/>
    <mergeCell ref="AG23:AG26"/>
    <mergeCell ref="AH23:AH26"/>
    <mergeCell ref="BA23:BA26"/>
    <mergeCell ref="BB23:BB26"/>
    <mergeCell ref="BE23:BE26"/>
    <mergeCell ref="BF23:BF26"/>
    <mergeCell ref="BG23:BG26"/>
    <mergeCell ref="BH23:BH26"/>
    <mergeCell ref="AS23:AS26"/>
    <mergeCell ref="AT23:AT26"/>
    <mergeCell ref="AU23:AU26"/>
    <mergeCell ref="AV23:AV26"/>
    <mergeCell ref="AY23:AY26"/>
    <mergeCell ref="AZ23:AZ26"/>
    <mergeCell ref="BS23:BS26"/>
    <mergeCell ref="BT23:BT26"/>
    <mergeCell ref="BW23:BW26"/>
    <mergeCell ref="BX23:BX26"/>
    <mergeCell ref="BY23:BY26"/>
    <mergeCell ref="BZ23:BZ26"/>
    <mergeCell ref="BK23:BK26"/>
    <mergeCell ref="BL23:BL26"/>
    <mergeCell ref="BM23:BM26"/>
    <mergeCell ref="BN23:BN26"/>
    <mergeCell ref="BQ23:BQ26"/>
    <mergeCell ref="BR23:BR26"/>
    <mergeCell ref="Q27:Q34"/>
    <mergeCell ref="R27:R34"/>
    <mergeCell ref="U27:U34"/>
    <mergeCell ref="V27:V34"/>
    <mergeCell ref="W27:W34"/>
    <mergeCell ref="X27:X34"/>
    <mergeCell ref="I27:I34"/>
    <mergeCell ref="J27:J34"/>
    <mergeCell ref="K27:K34"/>
    <mergeCell ref="L27:L34"/>
    <mergeCell ref="O27:O34"/>
    <mergeCell ref="P27:P34"/>
    <mergeCell ref="AI27:AI34"/>
    <mergeCell ref="AJ27:AJ34"/>
    <mergeCell ref="AM27:AM34"/>
    <mergeCell ref="AN27:AN34"/>
    <mergeCell ref="AO27:AO34"/>
    <mergeCell ref="AP27:AP34"/>
    <mergeCell ref="AA27:AA34"/>
    <mergeCell ref="AB27:AB34"/>
    <mergeCell ref="AC27:AC34"/>
    <mergeCell ref="AD27:AD34"/>
    <mergeCell ref="AG27:AG34"/>
    <mergeCell ref="AH27:AH34"/>
    <mergeCell ref="BA27:BA34"/>
    <mergeCell ref="BB27:BB34"/>
    <mergeCell ref="BE27:BE34"/>
    <mergeCell ref="BF27:BF34"/>
    <mergeCell ref="BG27:BG34"/>
    <mergeCell ref="BH27:BH34"/>
    <mergeCell ref="AS27:AS34"/>
    <mergeCell ref="AT27:AT34"/>
    <mergeCell ref="AU27:AU34"/>
    <mergeCell ref="AV27:AV34"/>
    <mergeCell ref="AY27:AY34"/>
    <mergeCell ref="AZ27:AZ34"/>
    <mergeCell ref="BS27:BS34"/>
    <mergeCell ref="BT27:BT34"/>
    <mergeCell ref="BW27:BW34"/>
    <mergeCell ref="BX27:BX34"/>
    <mergeCell ref="BY27:BY34"/>
    <mergeCell ref="BZ27:BZ34"/>
    <mergeCell ref="BK27:BK34"/>
    <mergeCell ref="BL27:BL34"/>
    <mergeCell ref="BM27:BM34"/>
    <mergeCell ref="BN27:BN34"/>
    <mergeCell ref="BQ27:BQ34"/>
    <mergeCell ref="BR27:BR34"/>
    <mergeCell ref="Q35:Q38"/>
    <mergeCell ref="R35:R38"/>
    <mergeCell ref="U35:U38"/>
    <mergeCell ref="V35:V38"/>
    <mergeCell ref="W35:W38"/>
    <mergeCell ref="X35:X38"/>
    <mergeCell ref="I35:I38"/>
    <mergeCell ref="J35:J38"/>
    <mergeCell ref="K35:K38"/>
    <mergeCell ref="L35:L38"/>
    <mergeCell ref="O35:O38"/>
    <mergeCell ref="P35:P38"/>
    <mergeCell ref="AI35:AI38"/>
    <mergeCell ref="AJ35:AJ38"/>
    <mergeCell ref="AM35:AM38"/>
    <mergeCell ref="AN35:AN38"/>
    <mergeCell ref="AO35:AO38"/>
    <mergeCell ref="AP35:AP38"/>
    <mergeCell ref="AA35:AA38"/>
    <mergeCell ref="AB35:AB38"/>
    <mergeCell ref="AC35:AC38"/>
    <mergeCell ref="AD35:AD38"/>
    <mergeCell ref="AG35:AG38"/>
    <mergeCell ref="AH35:AH38"/>
    <mergeCell ref="BA35:BA38"/>
    <mergeCell ref="BB35:BB38"/>
    <mergeCell ref="BE35:BE38"/>
    <mergeCell ref="BF35:BF38"/>
    <mergeCell ref="BG35:BG38"/>
    <mergeCell ref="BH35:BH38"/>
    <mergeCell ref="AS35:AS38"/>
    <mergeCell ref="AT35:AT38"/>
    <mergeCell ref="AU35:AU38"/>
    <mergeCell ref="AV35:AV38"/>
    <mergeCell ref="AY35:AY38"/>
    <mergeCell ref="AZ35:AZ38"/>
    <mergeCell ref="BS35:BS38"/>
    <mergeCell ref="BT35:BT38"/>
    <mergeCell ref="BW35:BW38"/>
    <mergeCell ref="BX35:BX38"/>
    <mergeCell ref="BY35:BY38"/>
    <mergeCell ref="BZ35:BZ38"/>
    <mergeCell ref="BK35:BK38"/>
    <mergeCell ref="BL35:BL38"/>
    <mergeCell ref="BM35:BM38"/>
    <mergeCell ref="BN35:BN38"/>
    <mergeCell ref="BQ35:BQ38"/>
    <mergeCell ref="BR35:BR38"/>
    <mergeCell ref="Q39:Q52"/>
    <mergeCell ref="R39:R52"/>
    <mergeCell ref="U39:U52"/>
    <mergeCell ref="V39:V52"/>
    <mergeCell ref="W39:W52"/>
    <mergeCell ref="X39:X52"/>
    <mergeCell ref="I39:I52"/>
    <mergeCell ref="J39:J52"/>
    <mergeCell ref="K39:K52"/>
    <mergeCell ref="L39:L52"/>
    <mergeCell ref="O39:O52"/>
    <mergeCell ref="P39:P52"/>
    <mergeCell ref="AI39:AI52"/>
    <mergeCell ref="AJ39:AJ52"/>
    <mergeCell ref="AM39:AM52"/>
    <mergeCell ref="AN39:AN52"/>
    <mergeCell ref="AO39:AO52"/>
    <mergeCell ref="AP39:AP52"/>
    <mergeCell ref="AA39:AA52"/>
    <mergeCell ref="AB39:AB52"/>
    <mergeCell ref="AC39:AC52"/>
    <mergeCell ref="AD39:AD52"/>
    <mergeCell ref="AG39:AG52"/>
    <mergeCell ref="AH39:AH52"/>
    <mergeCell ref="BA39:BA52"/>
    <mergeCell ref="BB39:BB52"/>
    <mergeCell ref="BE39:BE52"/>
    <mergeCell ref="BF39:BF52"/>
    <mergeCell ref="BG39:BG52"/>
    <mergeCell ref="BH39:BH52"/>
    <mergeCell ref="AS39:AS52"/>
    <mergeCell ref="AT39:AT52"/>
    <mergeCell ref="AU39:AU52"/>
    <mergeCell ref="AV39:AV52"/>
    <mergeCell ref="AY39:AY52"/>
    <mergeCell ref="AZ39:AZ52"/>
    <mergeCell ref="BS39:BS52"/>
    <mergeCell ref="BT39:BT52"/>
    <mergeCell ref="BW39:BW52"/>
    <mergeCell ref="BX39:BX52"/>
    <mergeCell ref="BY39:BY52"/>
    <mergeCell ref="BZ39:BZ52"/>
    <mergeCell ref="BK39:BK52"/>
    <mergeCell ref="BL39:BL52"/>
    <mergeCell ref="BM39:BM52"/>
    <mergeCell ref="BN39:BN52"/>
    <mergeCell ref="BQ39:BQ52"/>
    <mergeCell ref="BR39:BR52"/>
    <mergeCell ref="Q53:Q58"/>
    <mergeCell ref="R53:R58"/>
    <mergeCell ref="U53:U58"/>
    <mergeCell ref="V53:V58"/>
    <mergeCell ref="W53:W58"/>
    <mergeCell ref="X53:X58"/>
    <mergeCell ref="I53:I58"/>
    <mergeCell ref="J53:J58"/>
    <mergeCell ref="K53:K58"/>
    <mergeCell ref="L53:L58"/>
    <mergeCell ref="O53:O58"/>
    <mergeCell ref="P53:P58"/>
    <mergeCell ref="AI53:AI58"/>
    <mergeCell ref="AJ53:AJ58"/>
    <mergeCell ref="AM53:AM58"/>
    <mergeCell ref="AN53:AN58"/>
    <mergeCell ref="AO53:AO58"/>
    <mergeCell ref="AP53:AP58"/>
    <mergeCell ref="AA53:AA58"/>
    <mergeCell ref="AB53:AB58"/>
    <mergeCell ref="AC53:AC58"/>
    <mergeCell ref="AD53:AD58"/>
    <mergeCell ref="AG53:AG58"/>
    <mergeCell ref="AH53:AH58"/>
    <mergeCell ref="BA53:BA58"/>
    <mergeCell ref="BB53:BB58"/>
    <mergeCell ref="BE53:BE58"/>
    <mergeCell ref="BF53:BF58"/>
    <mergeCell ref="BG53:BG58"/>
    <mergeCell ref="BH53:BH58"/>
    <mergeCell ref="AS53:AS58"/>
    <mergeCell ref="AT53:AT58"/>
    <mergeCell ref="AU53:AU58"/>
    <mergeCell ref="AV53:AV58"/>
    <mergeCell ref="AY53:AY58"/>
    <mergeCell ref="AZ53:AZ58"/>
    <mergeCell ref="BS53:BS58"/>
    <mergeCell ref="BT53:BT58"/>
    <mergeCell ref="BW53:BW58"/>
    <mergeCell ref="BX53:BX58"/>
    <mergeCell ref="BY53:BY58"/>
    <mergeCell ref="BZ53:BZ58"/>
    <mergeCell ref="BK53:BK58"/>
    <mergeCell ref="BL53:BL58"/>
    <mergeCell ref="BM53:BM58"/>
    <mergeCell ref="BN53:BN58"/>
    <mergeCell ref="BQ53:BQ58"/>
    <mergeCell ref="BR53:BR58"/>
    <mergeCell ref="Q59:Q61"/>
    <mergeCell ref="R59:R61"/>
    <mergeCell ref="U59:U61"/>
    <mergeCell ref="V59:V61"/>
    <mergeCell ref="W59:W61"/>
    <mergeCell ref="X59:X61"/>
    <mergeCell ref="I59:I61"/>
    <mergeCell ref="J59:J61"/>
    <mergeCell ref="K59:K61"/>
    <mergeCell ref="L59:L61"/>
    <mergeCell ref="O59:O61"/>
    <mergeCell ref="P59:P61"/>
    <mergeCell ref="AI59:AI61"/>
    <mergeCell ref="AJ59:AJ61"/>
    <mergeCell ref="AM59:AM61"/>
    <mergeCell ref="AN59:AN61"/>
    <mergeCell ref="AO59:AO61"/>
    <mergeCell ref="AP59:AP61"/>
    <mergeCell ref="AA59:AA61"/>
    <mergeCell ref="AB59:AB61"/>
    <mergeCell ref="AC59:AC61"/>
    <mergeCell ref="AD59:AD61"/>
    <mergeCell ref="AG59:AG61"/>
    <mergeCell ref="AH59:AH61"/>
    <mergeCell ref="BA59:BA61"/>
    <mergeCell ref="BB59:BB61"/>
    <mergeCell ref="BE59:BE61"/>
    <mergeCell ref="BF59:BF61"/>
    <mergeCell ref="BG59:BG61"/>
    <mergeCell ref="BH59:BH61"/>
    <mergeCell ref="AS59:AS61"/>
    <mergeCell ref="AT59:AT61"/>
    <mergeCell ref="AU59:AU61"/>
    <mergeCell ref="AV59:AV61"/>
    <mergeCell ref="AY59:AY61"/>
    <mergeCell ref="AZ59:AZ61"/>
    <mergeCell ref="BS59:BS61"/>
    <mergeCell ref="BT59:BT61"/>
    <mergeCell ref="BW59:BW61"/>
    <mergeCell ref="BX59:BX61"/>
    <mergeCell ref="BY59:BY61"/>
    <mergeCell ref="BZ59:BZ61"/>
    <mergeCell ref="BK59:BK61"/>
    <mergeCell ref="BL59:BL61"/>
    <mergeCell ref="BM59:BM61"/>
    <mergeCell ref="BN59:BN61"/>
    <mergeCell ref="BQ59:BQ61"/>
    <mergeCell ref="BR59:BR61"/>
    <mergeCell ref="Q62:Q65"/>
    <mergeCell ref="R62:R65"/>
    <mergeCell ref="U62:U65"/>
    <mergeCell ref="V62:V65"/>
    <mergeCell ref="W62:W65"/>
    <mergeCell ref="X62:X65"/>
    <mergeCell ref="I62:I65"/>
    <mergeCell ref="J62:J65"/>
    <mergeCell ref="K62:K65"/>
    <mergeCell ref="L62:L65"/>
    <mergeCell ref="O62:O65"/>
    <mergeCell ref="P62:P65"/>
    <mergeCell ref="AI62:AI65"/>
    <mergeCell ref="AJ62:AJ65"/>
    <mergeCell ref="AM62:AM65"/>
    <mergeCell ref="AN62:AN65"/>
    <mergeCell ref="AO62:AO65"/>
    <mergeCell ref="AP62:AP65"/>
    <mergeCell ref="AA62:AA65"/>
    <mergeCell ref="AB62:AB65"/>
    <mergeCell ref="AC62:AC65"/>
    <mergeCell ref="AD62:AD65"/>
    <mergeCell ref="AG62:AG65"/>
    <mergeCell ref="AH62:AH65"/>
    <mergeCell ref="BA62:BA65"/>
    <mergeCell ref="BB62:BB65"/>
    <mergeCell ref="BE62:BE65"/>
    <mergeCell ref="BF62:BF65"/>
    <mergeCell ref="BG62:BG65"/>
    <mergeCell ref="BH62:BH65"/>
    <mergeCell ref="AS62:AS65"/>
    <mergeCell ref="AT62:AT65"/>
    <mergeCell ref="AU62:AU65"/>
    <mergeCell ref="AV62:AV65"/>
    <mergeCell ref="AY62:AY65"/>
    <mergeCell ref="AZ62:AZ65"/>
    <mergeCell ref="BS62:BS65"/>
    <mergeCell ref="BT62:BT65"/>
    <mergeCell ref="BW62:BW65"/>
    <mergeCell ref="BX62:BX65"/>
    <mergeCell ref="BY62:BY65"/>
    <mergeCell ref="BZ62:BZ65"/>
    <mergeCell ref="BK62:BK65"/>
    <mergeCell ref="BL62:BL65"/>
    <mergeCell ref="BM62:BM65"/>
    <mergeCell ref="BN62:BN65"/>
    <mergeCell ref="BQ62:BQ65"/>
    <mergeCell ref="BR62:BR65"/>
  </mergeCells>
  <pageMargins left="0.7" right="0.7" top="0.75" bottom="0.75" header="0" footer="0"/>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SEGUIMIENTO PROYECTOS</vt:lpstr>
    </vt:vector>
  </TitlesOfParts>
  <Manager/>
  <Company>HP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LIDA CAROLINA ZULETA</dc:creator>
  <cp:keywords/>
  <dc:description/>
  <cp:lastModifiedBy>LIDA CAROLINA ZULETA</cp:lastModifiedBy>
  <cp:revision/>
  <dcterms:created xsi:type="dcterms:W3CDTF">2020-08-28T20:54:32Z</dcterms:created>
  <dcterms:modified xsi:type="dcterms:W3CDTF">2020-09-25T20:49:33Z</dcterms:modified>
  <cp:category/>
  <cp:contentStatus/>
</cp:coreProperties>
</file>