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hidePivotFieldList="1"/>
  <mc:AlternateContent xmlns:mc="http://schemas.openxmlformats.org/markup-compatibility/2006">
    <mc:Choice Requires="x15">
      <x15ac:absPath xmlns:x15ac="http://schemas.microsoft.com/office/spreadsheetml/2010/11/ac" url="C:\Users\daniel.gallego\Downloads\"/>
    </mc:Choice>
  </mc:AlternateContent>
  <xr:revisionPtr revIDLastSave="0" documentId="13_ncr:1_{45DD34FE-CEF3-4279-9899-2A049A122962}" xr6:coauthVersionLast="47" xr6:coauthVersionMax="47" xr10:uidLastSave="{00000000-0000-0000-0000-000000000000}"/>
  <bookViews>
    <workbookView xWindow="-120" yWindow="-120" windowWidth="29040" windowHeight="15840" activeTab="2" xr2:uid="{00000000-000D-0000-FFFF-FFFF00000000}"/>
  </bookViews>
  <sheets>
    <sheet name="Base" sheetId="1" r:id="rId1"/>
    <sheet name="PAI" sheetId="3" r:id="rId2"/>
    <sheet name="Resumen" sheetId="2" r:id="rId3"/>
  </sheets>
  <externalReferences>
    <externalReference r:id="rId4"/>
  </externalReferences>
  <definedNames>
    <definedName name="_xlnm._FilterDatabase" localSheetId="0" hidden="1">Base!$A$1:$V$106</definedName>
    <definedName name="_xlnm._FilterDatabase" localSheetId="1" hidden="1">PAI!$A$1:$S$501</definedName>
    <definedName name="Alineación">#REF!</definedName>
    <definedName name="Áreas" localSheetId="1">[1]LISTAS!$E$6:$E$57</definedName>
    <definedName name="Áreas">#REF!</definedName>
    <definedName name="Fuente_Financiación">#REF!</definedName>
    <definedName name="Ident._Fila">[1]LISTAS!$A$6:$A$7</definedName>
    <definedName name="Obj">#REF!</definedName>
    <definedName name="Políticas">#REF!</definedName>
    <definedName name="Proc">#REF!</definedName>
    <definedName name="SegmentaciónDeDatos_¿Es_producto_compartido_con_otras_áreas?">#N/A</definedName>
    <definedName name="SegmentaciónDeDatos_Dependencia_Responsable">#N/A</definedName>
    <definedName name="SegmentaciónDeDatos_Fuente_de_Financiación">#N/A</definedName>
    <definedName name="SegmentaciónDeDatos_Objetivo_Estratégico">#N/A</definedName>
    <definedName name="Si_No">#REF!</definedName>
    <definedName name="Unid_Medida" localSheetId="1">[1]LISTAS!$D$6:$D$7</definedName>
    <definedName name="Unid_Medida">#REF!</definedName>
  </definedNames>
  <calcPr calcId="191029"/>
  <pivotCaches>
    <pivotCache cacheId="12" r:id="rId5"/>
  </pivotCaches>
  <extLst>
    <ext xmlns:x14="http://schemas.microsoft.com/office/spreadsheetml/2009/9/main" uri="{BBE1A952-AA13-448e-AADC-164F8A28A991}">
      <x14:slicerCaches>
        <x14:slicerCache r:id="rId6"/>
        <x14:slicerCache r:id="rId7"/>
        <x14:slicerCache r:id="rId8"/>
        <x14:slicerCache r:id="rId9"/>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01" i="3" l="1"/>
  <c r="C500" i="3"/>
  <c r="C499" i="3"/>
  <c r="C498" i="3"/>
  <c r="C497" i="3"/>
  <c r="C496" i="3"/>
  <c r="C495" i="3"/>
  <c r="C494" i="3"/>
  <c r="C493" i="3"/>
  <c r="C492" i="3"/>
  <c r="C491" i="3"/>
  <c r="C490" i="3"/>
  <c r="C489" i="3"/>
  <c r="C488" i="3"/>
  <c r="C487" i="3"/>
  <c r="C486" i="3"/>
  <c r="C485" i="3"/>
  <c r="C484" i="3"/>
  <c r="C483" i="3"/>
  <c r="C482" i="3"/>
  <c r="C481" i="3"/>
  <c r="C480" i="3"/>
  <c r="C479" i="3"/>
  <c r="C478" i="3"/>
  <c r="C477" i="3"/>
  <c r="C476" i="3"/>
  <c r="C475" i="3"/>
  <c r="C474" i="3"/>
  <c r="C473" i="3"/>
  <c r="C472" i="3"/>
  <c r="C471" i="3"/>
  <c r="C470" i="3"/>
  <c r="C469" i="3"/>
  <c r="C468" i="3"/>
  <c r="C467" i="3"/>
  <c r="C466" i="3"/>
  <c r="C465" i="3"/>
  <c r="C464" i="3"/>
  <c r="C463" i="3"/>
  <c r="C462" i="3"/>
  <c r="C461" i="3"/>
  <c r="C460" i="3"/>
  <c r="C459" i="3"/>
  <c r="C458" i="3"/>
  <c r="C457" i="3"/>
  <c r="C456" i="3"/>
  <c r="C455" i="3"/>
  <c r="C454" i="3"/>
  <c r="C453" i="3"/>
  <c r="C452" i="3"/>
  <c r="C451" i="3"/>
  <c r="C450" i="3"/>
  <c r="C449" i="3"/>
  <c r="C448" i="3"/>
  <c r="C447" i="3"/>
  <c r="C446" i="3"/>
  <c r="C445" i="3"/>
  <c r="C444" i="3"/>
  <c r="C443" i="3"/>
  <c r="C442" i="3"/>
  <c r="C441" i="3"/>
  <c r="C440" i="3"/>
  <c r="C439" i="3"/>
  <c r="C438" i="3"/>
  <c r="C437" i="3"/>
  <c r="C436" i="3"/>
  <c r="C435" i="3"/>
  <c r="C434" i="3"/>
  <c r="C433" i="3"/>
  <c r="C432" i="3"/>
  <c r="C431" i="3"/>
  <c r="C430" i="3"/>
  <c r="C429" i="3"/>
  <c r="C428" i="3"/>
  <c r="C427" i="3"/>
  <c r="C426" i="3"/>
  <c r="C425" i="3"/>
  <c r="C424" i="3"/>
  <c r="C423" i="3"/>
  <c r="C422" i="3"/>
  <c r="C421" i="3"/>
  <c r="C420" i="3"/>
  <c r="C419" i="3"/>
  <c r="C418" i="3"/>
  <c r="C417" i="3"/>
  <c r="C416" i="3"/>
  <c r="C415" i="3"/>
  <c r="C414" i="3"/>
  <c r="C413" i="3"/>
  <c r="C412" i="3"/>
  <c r="C411" i="3"/>
  <c r="C410" i="3"/>
  <c r="C409" i="3"/>
  <c r="C408" i="3"/>
  <c r="C407" i="3"/>
  <c r="C406" i="3"/>
  <c r="C405" i="3"/>
  <c r="C404" i="3"/>
  <c r="C403" i="3"/>
  <c r="C402" i="3"/>
  <c r="C401" i="3"/>
  <c r="C400" i="3"/>
  <c r="C399" i="3"/>
  <c r="C398" i="3"/>
  <c r="C397" i="3"/>
  <c r="C396" i="3"/>
  <c r="C395" i="3"/>
  <c r="C394" i="3"/>
  <c r="C393" i="3"/>
  <c r="C392" i="3"/>
  <c r="C391" i="3"/>
  <c r="C390" i="3"/>
  <c r="C389" i="3"/>
  <c r="C388" i="3"/>
  <c r="C387" i="3"/>
  <c r="C386" i="3"/>
  <c r="C385" i="3"/>
  <c r="C384" i="3"/>
  <c r="C383" i="3"/>
  <c r="C382" i="3"/>
  <c r="C381" i="3"/>
  <c r="C380" i="3"/>
  <c r="C379" i="3"/>
  <c r="C378" i="3"/>
  <c r="C377" i="3"/>
  <c r="C376" i="3"/>
  <c r="C375" i="3"/>
  <c r="C374" i="3"/>
  <c r="C373" i="3"/>
  <c r="C372" i="3"/>
  <c r="C371" i="3"/>
  <c r="C370" i="3"/>
  <c r="C369" i="3"/>
  <c r="C368" i="3"/>
  <c r="C367" i="3"/>
  <c r="C366" i="3"/>
  <c r="C365" i="3"/>
  <c r="C364" i="3"/>
  <c r="C363" i="3"/>
  <c r="C362" i="3"/>
  <c r="C361" i="3"/>
  <c r="C360" i="3"/>
  <c r="C359" i="3"/>
  <c r="C358" i="3"/>
  <c r="C357" i="3"/>
  <c r="C356" i="3"/>
  <c r="C355" i="3"/>
  <c r="C354" i="3"/>
  <c r="C353" i="3"/>
  <c r="C352" i="3"/>
  <c r="C351" i="3"/>
  <c r="C350" i="3"/>
  <c r="C349" i="3"/>
  <c r="C348" i="3"/>
  <c r="C347" i="3"/>
  <c r="C346" i="3"/>
  <c r="C345" i="3"/>
  <c r="C344" i="3"/>
  <c r="C343" i="3"/>
  <c r="C342" i="3"/>
  <c r="C341" i="3"/>
  <c r="C340" i="3"/>
  <c r="C339" i="3"/>
  <c r="C338" i="3"/>
  <c r="C337" i="3"/>
  <c r="C336" i="3"/>
  <c r="C335" i="3"/>
  <c r="C334" i="3"/>
  <c r="C333" i="3"/>
  <c r="C332" i="3"/>
  <c r="C331" i="3"/>
  <c r="C330" i="3"/>
  <c r="C329" i="3"/>
  <c r="C328" i="3"/>
  <c r="C327" i="3"/>
  <c r="C326" i="3"/>
  <c r="C325" i="3"/>
  <c r="C324" i="3"/>
  <c r="C323" i="3"/>
  <c r="C322" i="3"/>
  <c r="C321" i="3"/>
  <c r="C320" i="3"/>
  <c r="C319" i="3"/>
  <c r="C318" i="3"/>
  <c r="C317" i="3"/>
  <c r="C316" i="3"/>
  <c r="C315" i="3"/>
  <c r="C314" i="3"/>
  <c r="C313" i="3"/>
  <c r="C312" i="3"/>
  <c r="C311" i="3"/>
  <c r="C310" i="3"/>
  <c r="C309" i="3"/>
  <c r="C308" i="3"/>
  <c r="C307" i="3"/>
  <c r="C306" i="3"/>
  <c r="C305" i="3"/>
  <c r="C304" i="3"/>
  <c r="C303" i="3"/>
  <c r="C302" i="3"/>
  <c r="C301" i="3"/>
  <c r="C300" i="3"/>
  <c r="C299" i="3"/>
  <c r="C298" i="3"/>
  <c r="C297" i="3"/>
  <c r="C296" i="3"/>
  <c r="C295" i="3"/>
  <c r="C294" i="3"/>
  <c r="C293" i="3"/>
  <c r="C292" i="3"/>
  <c r="C291" i="3"/>
  <c r="C290" i="3"/>
  <c r="C289" i="3"/>
  <c r="C288" i="3"/>
  <c r="C287" i="3"/>
  <c r="C286" i="3"/>
  <c r="C285" i="3"/>
  <c r="C284" i="3"/>
  <c r="C283" i="3"/>
  <c r="C282" i="3"/>
  <c r="C281" i="3"/>
  <c r="C280" i="3"/>
  <c r="C279" i="3"/>
  <c r="C278" i="3"/>
  <c r="C277" i="3"/>
  <c r="C276" i="3"/>
  <c r="C275" i="3"/>
  <c r="C274" i="3"/>
  <c r="C273" i="3"/>
  <c r="C272" i="3"/>
  <c r="C271" i="3"/>
  <c r="C270" i="3"/>
  <c r="C269" i="3"/>
  <c r="C268" i="3"/>
  <c r="C267" i="3"/>
  <c r="C266" i="3"/>
  <c r="C265" i="3"/>
  <c r="C264" i="3"/>
  <c r="C263" i="3"/>
  <c r="C262" i="3"/>
  <c r="C261" i="3"/>
  <c r="C260" i="3"/>
  <c r="C259" i="3"/>
  <c r="C258" i="3"/>
  <c r="C257" i="3"/>
  <c r="C256" i="3"/>
  <c r="C255" i="3"/>
  <c r="C254" i="3"/>
  <c r="C253" i="3"/>
  <c r="C252" i="3"/>
  <c r="C251" i="3"/>
  <c r="C250" i="3"/>
  <c r="C249" i="3"/>
  <c r="C248" i="3"/>
  <c r="C247" i="3"/>
  <c r="C246" i="3"/>
  <c r="C245" i="3"/>
  <c r="C244" i="3"/>
  <c r="C243" i="3"/>
  <c r="C242" i="3"/>
  <c r="C241" i="3"/>
  <c r="C240" i="3"/>
  <c r="C239" i="3"/>
  <c r="C238" i="3"/>
  <c r="C237" i="3"/>
  <c r="C236" i="3"/>
  <c r="C235" i="3"/>
  <c r="C234" i="3"/>
  <c r="C233" i="3"/>
  <c r="C232" i="3"/>
  <c r="C231" i="3"/>
  <c r="C230" i="3"/>
  <c r="C229" i="3"/>
  <c r="C228" i="3"/>
  <c r="C227" i="3"/>
  <c r="C226" i="3"/>
  <c r="C225" i="3"/>
  <c r="C224" i="3"/>
  <c r="C223" i="3"/>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C143" i="3"/>
  <c r="C142" i="3"/>
  <c r="C141" i="3"/>
  <c r="C140" i="3"/>
  <c r="C139" i="3"/>
  <c r="C138" i="3"/>
  <c r="C137" i="3"/>
  <c r="C136" i="3"/>
  <c r="C135" i="3"/>
  <c r="C134" i="3"/>
  <c r="C133" i="3"/>
  <c r="C132" i="3"/>
  <c r="C131" i="3"/>
  <c r="C130" i="3"/>
  <c r="C129" i="3"/>
  <c r="C128" i="3"/>
  <c r="C127" i="3"/>
  <c r="C126" i="3"/>
  <c r="C125" i="3"/>
  <c r="C124" i="3"/>
  <c r="C123"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5" i="3"/>
  <c r="C94" i="3"/>
  <c r="C93" i="3"/>
  <c r="C92" i="3"/>
  <c r="C91" i="3"/>
  <c r="C90" i="3"/>
  <c r="C89" i="3"/>
  <c r="C88" i="3"/>
  <c r="C87" i="3"/>
  <c r="C86" i="3"/>
  <c r="C85" i="3"/>
  <c r="C84" i="3"/>
  <c r="C83"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40" i="3"/>
  <c r="C39" i="3"/>
  <c r="C38" i="3"/>
  <c r="C37" i="3"/>
  <c r="C36" i="3"/>
  <c r="C35" i="3"/>
  <c r="C34" i="3"/>
  <c r="C33" i="3"/>
  <c r="C32" i="3"/>
  <c r="C31" i="3"/>
  <c r="C30" i="3"/>
  <c r="C29" i="3"/>
  <c r="C28" i="3"/>
  <c r="C27" i="3"/>
  <c r="C26" i="3"/>
  <c r="C25" i="3"/>
  <c r="C24" i="3"/>
  <c r="C23" i="3"/>
  <c r="C22" i="3"/>
  <c r="C21" i="3"/>
  <c r="C20" i="3"/>
  <c r="C19" i="3"/>
  <c r="C18" i="3"/>
  <c r="C17" i="3"/>
  <c r="C16" i="3"/>
  <c r="C15" i="3"/>
  <c r="C14" i="3"/>
  <c r="C13" i="3"/>
  <c r="C12" i="3"/>
  <c r="C11" i="3"/>
  <c r="C10" i="3"/>
  <c r="C9" i="3"/>
  <c r="C8" i="3"/>
  <c r="C7" i="3"/>
  <c r="C6" i="3"/>
  <c r="C5" i="3"/>
  <c r="C4" i="3"/>
  <c r="C3" i="3"/>
  <c r="C2" i="3"/>
  <c r="C6" i="2"/>
  <c r="E6" i="2" l="1"/>
  <c r="D6" i="2"/>
</calcChain>
</file>

<file path=xl/sharedStrings.xml><?xml version="1.0" encoding="utf-8"?>
<sst xmlns="http://schemas.openxmlformats.org/spreadsheetml/2006/main" count="8913" uniqueCount="1232">
  <si>
    <t>Código</t>
  </si>
  <si>
    <t>¿Es producto compartido con otras áreas?</t>
  </si>
  <si>
    <t>Fuente de Financiación</t>
  </si>
  <si>
    <t>Producto</t>
  </si>
  <si>
    <t>Part. %</t>
  </si>
  <si>
    <t>Meta 2024</t>
  </si>
  <si>
    <t>Meta 2025</t>
  </si>
  <si>
    <t>Meta 2026</t>
  </si>
  <si>
    <t>Unidad de medida (Meta)</t>
  </si>
  <si>
    <t>Fecha Inicio 2024</t>
  </si>
  <si>
    <t>Fecha Final 2024</t>
  </si>
  <si>
    <t>Año(s) de ejecución del Producto</t>
  </si>
  <si>
    <t>Dependencias responsables del logro del Producto » Dependencias responsables del logro del Producto</t>
  </si>
  <si>
    <t>Política(s) MIPG</t>
  </si>
  <si>
    <t>Proceso</t>
  </si>
  <si>
    <t>Sub Proceso</t>
  </si>
  <si>
    <t>Objetivo Estratégico</t>
  </si>
  <si>
    <t>Estrategia IGAC</t>
  </si>
  <si>
    <t xml:space="preserve">Asociación a planes </t>
  </si>
  <si>
    <t>Alineación con otros planes</t>
  </si>
  <si>
    <t>Observaciones sobre el alcance del producto en cada vigencia</t>
  </si>
  <si>
    <t>No</t>
  </si>
  <si>
    <t xml:space="preserve">C-0499-1003-9 - Fortalecimiento del Modelo de Operación Institucional del IGAC a nivel Nacional
</t>
  </si>
  <si>
    <t>Plan de uso y apropiación de soluciones tecnológicas formulado e implementado (matriz de programación y seguimiento y evidencias)</t>
  </si>
  <si>
    <t>Porcentual</t>
  </si>
  <si>
    <t>2024 » 2025 » 2026</t>
  </si>
  <si>
    <t>2700 - Dirección de TIC</t>
  </si>
  <si>
    <t>3.5 - Gobierno digital</t>
  </si>
  <si>
    <t>13 - Gestión Estratégica de Tecnología</t>
  </si>
  <si>
    <t>N/A</t>
  </si>
  <si>
    <t>1 - Capital humano y socios estratégicos competentes</t>
  </si>
  <si>
    <t xml:space="preserve">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</si>
  <si>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Se requiere de la participación de todos los procesos y dependencias de la Entidad</t>
  </si>
  <si>
    <t>6 - Automatización, integración e interoperabilidad para el territorio.</t>
  </si>
  <si>
    <t xml:space="preserve">1 - Fortalecimiento/optimización de TIC para la gestión abierta y efectiva de información geográfica, geodésica, agrológica y catastral, a través de la integración de datos dispuestos.
</t>
  </si>
  <si>
    <t>1 -  Plan Estratégico de Tecnologías de la Información y las Comunicaciones - PETI</t>
  </si>
  <si>
    <t>El Plan hace parte del Decreto 612 de 2018 y se requiere de la participación de todos los procesos y dependencias de la Entidad</t>
  </si>
  <si>
    <t>Plan Estratégico de Seguridad de la Información actualizado e implementado  (documento del plan y matriz de seguimiento)</t>
  </si>
  <si>
    <t>3.7 - Seguridad digital</t>
  </si>
  <si>
    <t>3 -  Plan de Seguridad y Privacidad de la Información</t>
  </si>
  <si>
    <t>Plan Estratégico de Tratamiento de Riesgos de seguridad Digital actualizado e implementado  (documento del plan y matriz de seguimiento)</t>
  </si>
  <si>
    <t>2 -  Plan de Tratamiento de Riesgos de Seguridad y Privacidad de la Información</t>
  </si>
  <si>
    <t>2700-1</t>
  </si>
  <si>
    <t>2700-2</t>
  </si>
  <si>
    <t>2700-3</t>
  </si>
  <si>
    <t>2700-4</t>
  </si>
  <si>
    <t>2710-1</t>
  </si>
  <si>
    <t>2710 - Subdirección de Información</t>
  </si>
  <si>
    <t>El Marco de referencia de AE hace parte de MRAE 3.0 Resolución 1978 de 2023 y se requiere de la participación de todos los procesos y dependencias de la Entidad</t>
  </si>
  <si>
    <t>2710-2</t>
  </si>
  <si>
    <t>El piloto culmina con mesas técnicas con la Agencia Nacional Digital -AND y Unidad de restitución de tierras - URT</t>
  </si>
  <si>
    <t>2710-3</t>
  </si>
  <si>
    <t>Numérica</t>
  </si>
  <si>
    <t>El Catálogo será un único documento con dos versionamientos al año, teniendo en cuenta que el primer documento será el inicial y el segundo con los ajustes presentados durante la vigencia. Relacionamiento interno con OAJ, relacionamiento con el ciudadano y áreas misionales</t>
  </si>
  <si>
    <t>2710-4</t>
  </si>
  <si>
    <t>Responde a la Resolución 1389 de 2022 y se requiere de la participación de todos los procesos y dependencias de la Entidad</t>
  </si>
  <si>
    <t>2710-5</t>
  </si>
  <si>
    <t>2710-6</t>
  </si>
  <si>
    <t>C-0404-1003-2 - Actualización y gestión catastral Nacional</t>
  </si>
  <si>
    <t>8 - Gestión de Servicios Tecnológicos</t>
  </si>
  <si>
    <t>3 - Gobernanza del dato y la información de valor público</t>
  </si>
  <si>
    <t>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</si>
  <si>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Hace parte del CONPES 4007 de 2020 "Estrategia para el fortalecimiento de la gobernanza en el sistema de administración del territorio" - Entidades Externas</t>
  </si>
  <si>
    <t>2720-1</t>
  </si>
  <si>
    <t>Sistemas de información de apoyo y transversales mejorados que aporten a la transformación digital de Instituto (plan de trabajo, matriz de seguimiento y reporte de mejoras)</t>
  </si>
  <si>
    <t>2720 - Subdirección Sistemas de Información</t>
  </si>
  <si>
    <t>2720-2</t>
  </si>
  <si>
    <t>2720-3</t>
  </si>
  <si>
    <t>Sí</t>
  </si>
  <si>
    <t>2500 - Dirección de Gestión Catastral » 2720 - Subdirección Sistemas de Información</t>
  </si>
  <si>
    <t>12 - Gestión Estratégica de Personas</t>
  </si>
  <si>
    <t>2720-4</t>
  </si>
  <si>
    <t>2720-5</t>
  </si>
  <si>
    <t>Plan de implementación del Sistema de Gestión de Catastro Multipropósito SGCM ejecutado (Plan formulado incluyendo variable étnica y matriz de seguimiento a su implementación)</t>
  </si>
  <si>
    <t>Plan Marco de Implementación</t>
  </si>
  <si>
    <t>2720-6</t>
  </si>
  <si>
    <t>Plan de implementación del Repositorio de Datos Maestro de RDM ejecutado (Plan formulado y matriz de seguimiento a su implementación)</t>
  </si>
  <si>
    <t>2720-7</t>
  </si>
  <si>
    <t>2300 - Dirección de Regulación y Habilitación » 2720 - Subdirección Sistemas de Información</t>
  </si>
  <si>
    <t>2720-8</t>
  </si>
  <si>
    <t>C-0406-1003-1 - Levantamiento, generación y actualización de la red geodésica y la cartografía básica a nivel Nacional</t>
  </si>
  <si>
    <t>Plan de implementación del Sistema de Información Geoespacial Integrado - SIGI ejecutado (Plan formulado y matriz de seguimiento)</t>
  </si>
  <si>
    <t>2400 - Dirección de Gestión de Información Geográfica » 2720 - Subdirección Sistemas de Información</t>
  </si>
  <si>
    <t>8 - Gestión de Servicios Tecnologicos</t>
  </si>
  <si>
    <t>Materialización de la IDE corporativa en su componente de difusión. Se requiere de la participación de todos los procesos y dependencias misionales de la Entidad - Se encuentra desfinanciado</t>
  </si>
  <si>
    <t>2730-1</t>
  </si>
  <si>
    <t>2730 - Subdirección Infraestructura Tecnológica</t>
  </si>
  <si>
    <t>1600-1</t>
  </si>
  <si>
    <t>1600 - Oficina de Relación con el Ciudadano</t>
  </si>
  <si>
    <t>3.2 - Servicio al ciudadano</t>
  </si>
  <si>
    <t>7 - Gestión de Servicio al Ciudadano</t>
  </si>
  <si>
    <t>7 - Posicionamiento institucional</t>
  </si>
  <si>
    <t>1 - Intervención con enfoque diferencial territorial, participativo y generador de valor público para atender la oferta y demanda de los productos y servicios del IGAC.</t>
  </si>
  <si>
    <t>Detalle de entregables: 
1 Informe sobre el espacio de participación del Módulo de control social a la gestión catastral, elaborado a través de Grupo focal.
2 Informes de Laboratorios ciudadanos, producto de los espacios de participación y cocreación.
1 Informe sobre la gestión en los espacios de relacionamiento con agremiaciones</t>
  </si>
  <si>
    <t>1600-2</t>
  </si>
  <si>
    <t>4 - Ampliación de los canales de comunicación y gestión entre la entidad (nivel nacional y direcciones territoriales) y los ciudadanos para facilitar la apropiación ciudadana de los servicios que adelanta el Instituto.</t>
  </si>
  <si>
    <t>Detalle de entregables: 
1 Estrategia de Participación Ciudadana y Rendición de Cuentas,
1 Estrategia de Lenguaje Claro,
1 Documento de caracterización de ciudadanía, grupos de valor y grupos de interés,
1 Estrategia de relacionamiento con agremiaciones 
1 Estrategia de fortalecimiento de la Biblioteca</t>
  </si>
  <si>
    <t>1600-3</t>
  </si>
  <si>
    <t xml:space="preserve">Detalle de entregables:
1 Documento de diagnóstico sobre el estado actual de los museos
1 Estrategia de renovación de los museos
1 Estrategia pedagógica de relacionamiento con comunidades 
</t>
  </si>
  <si>
    <t>2500-1</t>
  </si>
  <si>
    <t>2510 - Subdirección de Proyectos » 2500 - Dirección de Gestión Catastral » 2400 - Dirección de Gestión de Información Geográfica » 2000 - Subdirección General</t>
  </si>
  <si>
    <t>3.1 - Fortalecimiento organizacional y simplificación de procesos</t>
  </si>
  <si>
    <t>5 - Gestión de Información Geográfica para el SAT</t>
  </si>
  <si>
    <t>3 - Gestión Catastral</t>
  </si>
  <si>
    <t xml:space="preserve">2 - 
Actualización y levantamiento de datos e información geográfica, geodésica, agrológica y catastral bajo un enfoque de mínimo viable alcanzable en el corto y mediano plazo, y sostenibles en el tiempo, sin perjuicio de la escalabilidad.
</t>
  </si>
  <si>
    <t>Plan Nacional de Desarrollo » Macrometas Presidencia » Plan Estratégico Sectorial » Plan Marco de Implementación</t>
  </si>
  <si>
    <t>La meta 2024 corresponde al total de los municipios que se proyecta estarán en operación catastral en dicha vigencia. Es de resaltar que la financiación de esos municipios, contempla diferentes fuentes de recursos adicionales a los del Presupuesto General de la Nación. Lo  anterior teniendo en cuenta que la lista desplegable del formato no incluye la opción de selección de otras fuentes de financiación tales como cooperación internacional o Sistema General de Regalías.</t>
  </si>
  <si>
    <t>2500-2</t>
  </si>
  <si>
    <t>2500 - Dirección de Gestión Catastral » 2600 - Direcciones Territoriales</t>
  </si>
  <si>
    <t>2500-3</t>
  </si>
  <si>
    <t>2500-4</t>
  </si>
  <si>
    <t>2500 - Dirección de Gestión Catastral</t>
  </si>
  <si>
    <t>2500-5</t>
  </si>
  <si>
    <t>2500 - Dirección de Gestión Catastral » 2520 - Subdirección de Avalúos » 2210 - Observatorio Inmobiliario » 2430 - Subdirección de Agrología</t>
  </si>
  <si>
    <t>Plan Nacional de Desarrollo</t>
  </si>
  <si>
    <t>2410-1</t>
  </si>
  <si>
    <t>2410 - Subdirección Cartográfica y Geodésica</t>
  </si>
  <si>
    <t>6 - Gestión Geodésica</t>
  </si>
  <si>
    <t>1 - Administración y manejo de datos e información geográfica, geodésica, agrológica y catastral con criterios de priorización -territorialización de la gestión catastral-, oportunidad, precisión o alta calidad, confiabilidad, integración e interoperabilidad.</t>
  </si>
  <si>
    <t>Macrometas Presidencia</t>
  </si>
  <si>
    <t>Para la generación de los insumos geodésicos necesarios para cumplir con la meta de actualización en los municipios priorizados se requiere contar con los siguientes elementos:
a. Revisión de la cobertura de estaciones de la red geodésica actual.
b. Priorización de municipios a intervenir con catastro multipropósito.
c. Revisión de las condiciones seguridad para la instalación y permanencia de las estaciones.
Las variables para la proyección de las metas anuales correspondientes a las hectáreas con cobertura de red geodésica son las siguientes:
1. Área de influencia de la estación geodésica
2. Cobertura de alcance en kilometraje.</t>
  </si>
  <si>
    <t>2410-2</t>
  </si>
  <si>
    <t>2 - Gestión Cartográfica</t>
  </si>
  <si>
    <t>Para la generación de los insumos cartográficos (ortoimágenes) necesarios para cumplir con la meta de actualización en los municipios priorizados a diferentes escalas se requiere contar con los siguientes insumos:
a. Priorización de municipios a intervenir con catastro multipropósito.
b. Plan Nacional de Cartografía
c. Municipios PDET
d. disponibilidad de insumos existentes (red geodésica, imágenes satelitales, cartografía, entre otros). 
La producción de ortoimagenes se realiza a partir de las siguientes escalas de precisión:
1. hectáreas de cartografía básica del área geográfica del país a escala1:2.000 para el catastro multipropósito.
2. hectáreas de cartografía básica del área geográfica del país a escala  1:25.000 para el catastro multipropósito.
3. hectáreas de cartografía básica del área geográfica del país a escala  1:10.000 para el catastro multipropósito.</t>
  </si>
  <si>
    <t>2410-3</t>
  </si>
  <si>
    <t>Sistemas de información implementados con datos actualizados de los productos cartográficos (Colombia en Mapas - CEM y Ordenamiento del Territorio la Tierra - OTT), Geográficos (Colombia Observatorio de Tierras - COT) y Geodésicos (Centro de Control Geodésico - CCG)</t>
  </si>
  <si>
    <t>2430-1</t>
  </si>
  <si>
    <t>C-0406-1003-3 - Desarrollo de estudios de suelos, tierras y aplicaciones agrológicas como insumo para el ordenamiento integral y el manejo sostenible del territorio a nivel Nacional</t>
  </si>
  <si>
    <t>2430 - Subdirección de Agrología</t>
  </si>
  <si>
    <t>1 - Gestión Agrológica</t>
  </si>
  <si>
    <t>Para la generación de cobertura y uso se requiere contar con los requerimientos de las zonas a intervenir por parte del Ministerio de Agricultura y Desarrollo Rural, en el marco de la Reforma Rural Integral. 
Las variables para cumplimiento de metas son:
*Información de suelos existente
*Zonificación climática
*Geomorfología para levantamientos de suelos</t>
  </si>
  <si>
    <t>2430-2</t>
  </si>
  <si>
    <t>Para la generación de las hectáreas con Áreas Homogéneas de Tierras, actualizadas, necesarias para cumplir con la meta de actualización en los municipios priorizados, se requiere la definición por la Dirección de Gestión Catastral de los requerimientos de los municipios priorizados en el marco de catastro multipropósito, definida por la Dirección de Gestión Catastral.
Las variables para la proyección de las metas anuales correspondientes a las hectáreas con  áreas homogéneas de tierras a actualizar son las siguientes:
1. Estudio de suelos de las zonas a intervenir
2.  Información climática de la zona intervenir
3. Información cartográfica de la zona a intervenir</t>
  </si>
  <si>
    <t>2430-3</t>
  </si>
  <si>
    <t>Plan Estratégico Sectorial</t>
  </si>
  <si>
    <t>Para la generación del levantamiento de suelos y sus aplicaciones agrológicas se requiere contar con los requerimientos de las zonas a intervenir por parte del Ministerio de Agricultura y Desarrollo Rural, en el marco de la Reforma Rural Integral. 
Las variables para cumplimiento de metas son:
*Información de suelos existente
*Zonificación climática
*Geomorfología para levantamientos de suelos</t>
  </si>
  <si>
    <t>2420-1</t>
  </si>
  <si>
    <t>C-0406-1003-4 - Generación de estudios geográficos e investigaciones para la caracterización, análisis y delimitación geográfica del territorio Nacional</t>
  </si>
  <si>
    <t>Formulación e inicio de implementación del plan de acción para el ordenamiento territorial IGAC (Informe)</t>
  </si>
  <si>
    <t>2420 - Subdirección de Geografía</t>
  </si>
  <si>
    <t>5 - Gestión del Conocimiento Geográfico</t>
  </si>
  <si>
    <t>Formulación e inicio de implementación del plan de acción para el ordenamiento territorial IGAC en la vigencia 2024, y en la vigencia 2025 culminación de la implementación.</t>
  </si>
  <si>
    <t>2420-2</t>
  </si>
  <si>
    <t>Base nacional de nombres geográficos, documentos técnicos de caracterización, documentos de investigación, mapas de síntesis territorial, repositorio POT, operaciones administrativas de deslindes municipales y departamentales, límites fronterizos, asuntos étnicos.</t>
  </si>
  <si>
    <t>1100-1</t>
  </si>
  <si>
    <t>Proyectos de inversión formulados (Captura de pantalla de registro del proyecto en MGA)</t>
  </si>
  <si>
    <t>1100 - Oficina Asesora de Planeación » 2200 - Dirección de Investigación y Prospectiva » 2400 - Dirección de Gestión de Información Geográfica » 2500 - Dirección de Gestión Catastral » 2520 - Subdirección de Avalúos » 2300 - Dirección de Regulación y Habilitación » 2700 - Dirección de TIC</t>
  </si>
  <si>
    <t>2.2 - Gestión presupuestal y eficiencia del gasto público</t>
  </si>
  <si>
    <t>1 - Direccionamiento Estratégico y Planeación</t>
  </si>
  <si>
    <t>2 - Gestión de Proyectos</t>
  </si>
  <si>
    <t>3 proyectos: Información geográfica, avalúos, regulación</t>
  </si>
  <si>
    <t>1100-2</t>
  </si>
  <si>
    <t>Procesos bajo la metodología de arquitectura de procesos diseñados (Documento de modelado de procesos)</t>
  </si>
  <si>
    <t>1100 - Oficina Asesora de Planeación</t>
  </si>
  <si>
    <t>1 - Gestión de Procesos</t>
  </si>
  <si>
    <t xml:space="preserve">2 - Modelo de Gestión Integrado </t>
  </si>
  <si>
    <t>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</si>
  <si>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Alcance 2026 cubriendo los 17 procesos de la Entidad con su subprocesos
2024: Gestión catastral, gestión estratégica de personas, operación logistica, regulación y habilitación, cuentas de cobro 
Alcance 2025: 5 procesos
Alcance 2026: 7 procesos</t>
  </si>
  <si>
    <t>1100-3</t>
  </si>
  <si>
    <t>Plan de fortalecimiento en temas presupuestales y de planeación estrategica a nivel central y territorial implementado al 100% (Registros de asistencias, material de socialización)</t>
  </si>
  <si>
    <t>2.1 - Planeación Institucional</t>
  </si>
  <si>
    <t>1100-4</t>
  </si>
  <si>
    <t>Plan de trabajo del SGI correspondiente a la vigencia 2024 implementado al 100% (Informe de ejecución del plan de trabajo)</t>
  </si>
  <si>
    <t>Alcance: 
2024: 100% del plan para la vigencia 
2025: 100% del plan para la vigencia 
2026: 100% del plan para la vigencia</t>
  </si>
  <si>
    <t>1100-5</t>
  </si>
  <si>
    <t>Espacios de posicionamiento internacional con participación del IGAC desarrollados (Informe de participación en los espacios de posicionamiento internacional)</t>
  </si>
  <si>
    <t>17 - Relacionamiento Estratégico</t>
  </si>
  <si>
    <t>3 - Gestión de relacionamiento e internacionalización</t>
  </si>
  <si>
    <t xml:space="preserve">2 - Posicionamiento nacional e internacional del IGAC como Institución técnica y científica en geografía, cartografía, agrología y catastro, con capacidad de innovación en sus procesos de investigación y asesoría técnica </t>
  </si>
  <si>
    <t>1100-6</t>
  </si>
  <si>
    <t>Instrumento de seguimiento de internacionalización actualizado (Instrumento actualizado)</t>
  </si>
  <si>
    <t>1100-7</t>
  </si>
  <si>
    <t>3 - Gestión Estratégica</t>
  </si>
  <si>
    <t xml:space="preserve">2 herramientas: PGI, herramienta de seguimiento de proyectos de inversión </t>
  </si>
  <si>
    <t>1300-1</t>
  </si>
  <si>
    <t>A-02 ADQUISICIÓN DE BIENES Y SERVICIOS</t>
  </si>
  <si>
    <t>1300 - Oficina Asesora de Comunicaciones » 2700 - Dirección de TIC</t>
  </si>
  <si>
    <t>3.6 - Transparencia, acceso a la información pública y lucha contra la corrupción</t>
  </si>
  <si>
    <t>1 - Gestión de Comunicaciones</t>
  </si>
  <si>
    <t>n/a</t>
  </si>
  <si>
    <t>1300-2</t>
  </si>
  <si>
    <t>Plan de comunicaciones de la entidad implementado (Seguimiento a la ejecución del plan de comunicaciones)</t>
  </si>
  <si>
    <t>1300 - Oficina Asesora de Comunicaciones</t>
  </si>
  <si>
    <t>2200-1</t>
  </si>
  <si>
    <t>Escuela Intercultural Geografía para la vida. Comunidades y organizaciones sociales con capacidades entorno al catastro multipropósito(certificaciones promotores,auxiliares,talleres de geografía)</t>
  </si>
  <si>
    <t>2200 - Dirección de Investigación y Prospectiva » 2500 - Dirección de Gestión Catastral » 3200 - Subdirección Administrativa y Financiera</t>
  </si>
  <si>
    <t>6.1 - Gestión del conocimiento y la innovación</t>
  </si>
  <si>
    <t>9 - Gestión del Conocimiento Aplicado</t>
  </si>
  <si>
    <t>1 - Formación de Socios Estratégicos</t>
  </si>
  <si>
    <t>Las metas indicadas correspondena a las definidas como indicadores de las macrometas de presidencia. (Número de personas de las Comunidades y organizaciones sociales con capacidades técnicas y participativas alrededor de la gestión catastral, como nuevos socios estratégicos del IGAC para el cumplimiento de la meta de actualización catastral).						
Fase II-2024: 450
Fase III-2025: 450
Fase IV -2026:150</t>
  </si>
  <si>
    <t>2200-2</t>
  </si>
  <si>
    <t>C-0406-1003-2 - Fortalecimiento de la gestión del conocimiento y la innovación en el ámbito geográfico del territorio Nacional</t>
  </si>
  <si>
    <t>2200 - Dirección de Investigación y Prospectiva</t>
  </si>
  <si>
    <t>2200-3</t>
  </si>
  <si>
    <t>2200 - Dirección de Investigación y Prospectiva » 2700 - Dirección de TIC</t>
  </si>
  <si>
    <t>2200-4</t>
  </si>
  <si>
    <t>2200 - Dirección de Investigación y Prospectiva » 2500 - Dirección de Gestión Catastral</t>
  </si>
  <si>
    <t>4 - Investigación e Innovación aplicada</t>
  </si>
  <si>
    <t>5 - Gestión del conocimiento para la innovación aplicada</t>
  </si>
  <si>
    <t>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</si>
  <si>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2200-5</t>
  </si>
  <si>
    <t>2200 - Dirección de Investigación y Prospectiva » 2000 - Subdirección General</t>
  </si>
  <si>
    <t>2200-6</t>
  </si>
  <si>
    <t>2200 - Dirección de Investigación y Prospectiva » 2500 - Dirección de Gestión Catastral » 2400 - Dirección de Gestión de Información Geográfica</t>
  </si>
  <si>
    <t>2200-7</t>
  </si>
  <si>
    <t>2200 - Dirección de Investigación y Prospectiva » 2200 - Dirección de Investigación y Prospectiva » 2500 - Dirección de Gestión Catastral » 2400 - Dirección de Gestión de Información Geográfica</t>
  </si>
  <si>
    <t>2200-8</t>
  </si>
  <si>
    <t>Diseño de la Unidad de Analítica y Ciencia de datos que permita la exploración de alternativas y su aplicación en temas estratégicos para el instituto(diseño de la unidad)</t>
  </si>
  <si>
    <t>2200-9</t>
  </si>
  <si>
    <t>2200-10</t>
  </si>
  <si>
    <t>2200 - Dirección de Investigación y Prospectiva » 2700 - Dirección de TIC » 2210 - Observatorio Inmobiliario</t>
  </si>
  <si>
    <t>2200-11</t>
  </si>
  <si>
    <t>2200-12</t>
  </si>
  <si>
    <t>2200 - Dirección de Investigación y Prospectiva » 2000 - Subdirección General » 1300 - Oficina Asesora de Comunicaciones</t>
  </si>
  <si>
    <t>2200-13</t>
  </si>
  <si>
    <t>2200 - Dirección de Investigación y Prospectiva » 1300 - Oficina Asesora de Comunicaciones » 1600 - Oficina de Relación con el Ciudadano</t>
  </si>
  <si>
    <t>2210-1</t>
  </si>
  <si>
    <t>Identifiación, solicitud, caracterización, almacenamiento, disposición, y suministro de información, y productos de diferentes fuentes en desarrollo de la línea de acción del OIC,  (informes técnicos que dan cuenta de las actividades adelantadas 1 por cada semestre)</t>
  </si>
  <si>
    <t>2210 - Observatorio Inmobiliario</t>
  </si>
  <si>
    <t>2 - Gestión de Información del Territorio</t>
  </si>
  <si>
    <t>2210-2</t>
  </si>
  <si>
    <t>Conceptualización y desarrollo del eje temático No. 2 "Valoración de inmuebles del OIC".   (documentos como insumo para el el análisis del modelo internacional valoración de inmuebles seg´2n el OIC)</t>
  </si>
  <si>
    <t>2210-3</t>
  </si>
  <si>
    <t>2210-4</t>
  </si>
  <si>
    <t>Desarrollo del componente tecnológico del OIC. (Sistema de información del la dinámica inmobiliaira del OIC)</t>
  </si>
  <si>
    <t>2210 - Observatorio Inmobiliario » 2700 - Dirección de TIC</t>
  </si>
  <si>
    <t>Informe contiene las acciones para la documentación, implementación, revisión, actualización, complementación, y mejora de los sistemas de información, bases de datos y aplicativos del OIC. En la vigencia 2024 se entregará el módulo base de datos asociada a ETL- de información primaria, en la vigencia 2025 se entregará el módulo Enriquecimiento de la Información y en la vigencia 2026 se entragrá el módulo dispocición de Información.
ETL- Extracción, Transformación y Carga</t>
  </si>
  <si>
    <t>1500-1</t>
  </si>
  <si>
    <t xml:space="preserve">Sensibilizaciones y socializaciones a servidores públicos y contratistas del IGAC sobre normatividad disciplinaria vigente(listados de asistencia y/o boletín disciplinario y/o notas disciplinarias) </t>
  </si>
  <si>
    <t>1500 - Oficina de Control Interno Disciplinario</t>
  </si>
  <si>
    <t>7.1 - Control interno</t>
  </si>
  <si>
    <t>10 - Gestión Disciplinaria</t>
  </si>
  <si>
    <t>1 - Administración y gestión del territorio como proceso integral y participativo, basado en la independencia legal para la concurrencia y cooperación entre los distintos actores sectoriales y multinivel, bajo una coordinación efectiva mancomunada.</t>
  </si>
  <si>
    <t>Se aclara alcance de los entregables: Listas de asistencia a las charlas de sensibilización y/o boletín disciplinario y/o reporte trimestral de la publicación de notas disciplinarias a los servidores públicos del igac a través del correo electrónico.</t>
  </si>
  <si>
    <t>1500-2</t>
  </si>
  <si>
    <t>Sustanciación e impulso de los procesos a cargo de la OCID (Informe de la producción de autos proferidos)</t>
  </si>
  <si>
    <t>En la meta es el 100% de la demanda de la vigencia</t>
  </si>
  <si>
    <t>2300-1</t>
  </si>
  <si>
    <t>Actualización, estandarización, simplificación y consolidación del modelo de regulación en todos los temas que son competencia del instituto (entregable: actos administrativos publicados y firmados)</t>
  </si>
  <si>
    <t>2300 - Dirección de Regulación y Habilitación</t>
  </si>
  <si>
    <t>3.9 - Mejora normativa</t>
  </si>
  <si>
    <t>6 - Gestión de Regulación y Habilitación Catastral</t>
  </si>
  <si>
    <t>3 - Gestión de Regulación</t>
  </si>
  <si>
    <t>4 - Regulación y política pública con enfoque territorial</t>
  </si>
  <si>
    <t>2 - Modificación y/o formulación de normativa de regulación técnica que facilite la articulación con otros sectores y actores en el corto y mediano plazo, que favorezca su sostenibilidad en el tiempo, sin perjuicio de la escalabilidad.</t>
  </si>
  <si>
    <t>2300-2</t>
  </si>
  <si>
    <t>Ejecución del plan de acompañamiento a gestores catastrales para el fortalecimiento de competencias (entregable: informe de avance de ejecución plan de acompañamiento a gestores catastrales, resoluciones de habilitación, rechazo o destistimiento y deshabilitación de gestores catastrales).</t>
  </si>
  <si>
    <t>1.1 - Gestión Estratégica del Talento humano</t>
  </si>
  <si>
    <t>1 - Gestión de Habilitación</t>
  </si>
  <si>
    <t>2300-3</t>
  </si>
  <si>
    <t>levantamiento de requerimientos y realización de pruebas de software para los desarrollos priorizados para la fase 2 de SINIC conforme al cronograma conjunto DRH- DTIC (entregable: historias de usuario, plan de pruebas de software, tablero de información catastral nacional consolidado)</t>
  </si>
  <si>
    <t>1400-1</t>
  </si>
  <si>
    <t>Auditorías realizadas (Informes de Auditoría)</t>
  </si>
  <si>
    <t>1400 - Oficina de Control Interno</t>
  </si>
  <si>
    <t>2 - Evaluación y Seguimiento</t>
  </si>
  <si>
    <t>El alcance y ejecución del producto se programa en cada una de las vigencias de acuerdo con la priorización y análisis realizado por la Oficina de Control Interno.</t>
  </si>
  <si>
    <t>1400-2</t>
  </si>
  <si>
    <t>Seguimientos realizados (Informes de seguimiento)</t>
  </si>
  <si>
    <t>1400-3</t>
  </si>
  <si>
    <t>Informes de ley realizados (Informes de ley)</t>
  </si>
  <si>
    <t>El alcance y ejecución del producto se programa en cada una de las vigencias de acuerdo con la normativa vigente con respecto a los informes de ley a reportar.</t>
  </si>
  <si>
    <t>1200-1</t>
  </si>
  <si>
    <t>1200 - Oficina Asesora Jurídica</t>
  </si>
  <si>
    <t>3.8 - Defensa jurídica</t>
  </si>
  <si>
    <t>14 - Gestión Jurídica</t>
  </si>
  <si>
    <t>1200-2</t>
  </si>
  <si>
    <t>1200 - Oficina Asesora Jurídica » 2000 - Subdirección General</t>
  </si>
  <si>
    <t>Las Direcciones Territoriales atienden las acciones de tutela de su jurisdicción, y reportan a la Oficina Asesora Jurídica las actuacionea adelantadas dentro de dicho trámite constitucional.</t>
  </si>
  <si>
    <t>1200-3</t>
  </si>
  <si>
    <t>El presente quedará articulado con el plan de acción reportado en la Agencia Nacional de Defensa Jurídica del Estado.</t>
  </si>
  <si>
    <t>1200-4</t>
  </si>
  <si>
    <t>2100-1</t>
  </si>
  <si>
    <t>2100 - Oficina Comercial</t>
  </si>
  <si>
    <t>4 - Mercadeo estratégico</t>
  </si>
  <si>
    <t>2100-2</t>
  </si>
  <si>
    <t>Matriz de seguimiento de acciones de tutela y desacatos implementada (Matriz diligenciada Trimestralmente).</t>
  </si>
  <si>
    <t>Dependencia Responsable</t>
  </si>
  <si>
    <t xml:space="preserve">Meta 2024 </t>
  </si>
  <si>
    <t xml:space="preserve">Meta 2025 </t>
  </si>
  <si>
    <t xml:space="preserve">Meta 2026 </t>
  </si>
  <si>
    <t>Unidad de medida</t>
  </si>
  <si>
    <t>Producto compartido</t>
  </si>
  <si>
    <t>2000-1</t>
  </si>
  <si>
    <t xml:space="preserve">
ACTIVIDADES 2024 - 2025 - 2026
1.Mesas de trabajo para la orientación, acompañamiento y seguimiento a la ejecución de los proyectos de transferencia y difusión del conocimiento técnico especializado en temas geoespaciales desde la perspectiva de analítica e investigación con enfoque intercultural.
2. Seguimiento a compromisos para la formulación del plan de formación desde la perspectiva de analítica e investigación con enfoque intercultural.
3. Aprobación del plan anual de formación para la gestión catastral y/o de convenios con entidades de educación superior.
</t>
  </si>
  <si>
    <t>2000-2</t>
  </si>
  <si>
    <t xml:space="preserve">ACTIVIDADES 2024
1. Mesas de trabajo de caracter técnico para articular la participación externa e interna en la concertación de instrumentos para fortalecer las capacidades en la gestión catastral de comunidades étnicas y campesinas clave en la gestión geográfica del país.
ACTIVIDADES 2025-2026
1. Mesas de trabajo para acompañar y orientar la estructuración del proyecto piloto de gestiòn catastral con operadores étnicos. 
2. Realizar seguimiento a la implementaciòn del  piloto de gestiòn catastral con operadores étnicos.
</t>
  </si>
  <si>
    <t>2000-3</t>
  </si>
  <si>
    <t xml:space="preserve">
ACTIVIDADES 2024-2025-2026
1. Mesas de trabajo para la definición de metas de atención a trámites de conservación en las DT.
2. Seguimiento mensual a los rendimientos de las DT en la atención de tràmites.
3. Articulación para la formulación de un plan nacional de descongestión de  tràmites para la respuesta efectiva a radicados en el SNC
4. Seguimiento a la implementación del plan nacional de descongestión.
</t>
  </si>
  <si>
    <t>2000-4</t>
  </si>
  <si>
    <t xml:space="preserve">ACTIVIDADES 2024-2025-2026
1. Diseño de herramienta de control presupuestal para el seguimiento del proyecto de inversión.
2. Atención de solicitudes y gestion de CDP.
3. Construcción del informe y consolidación de los indicadores de los ejecutores misionales del proyecto de inversión a cargo en la planeación, preparación y coordinación de la iniciativa del proyecto en las fases de formulación, programación, ejecución, seguimiento y ajuste y/o actualización del proyecto de inversión, incluyendo las actividades técnicas, administrativas, contractuales, presupuestales y de control.
</t>
  </si>
  <si>
    <t>2000-5</t>
  </si>
  <si>
    <t>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</si>
  <si>
    <t>ACTIVIDADES 2024-2025-2026
1. Mesas de trabajo de seguimiento a la agenda regulatoria en el marco de la coordinación para la formulación de lineamientos, procedimientos y normas que sean requeridas en el marco del la gestión catastral, geodésica, agrológica y geográfica para el SAT.
2. Revisar y aprobar agenda regulatoria y/o documentos regulatorios.</t>
  </si>
  <si>
    <t>Implementación del plan de mercadeo para la promoción de los productos y servicios de la entidad</t>
  </si>
  <si>
    <t>2000 - Subdirección General</t>
  </si>
  <si>
    <t>3200-1</t>
  </si>
  <si>
    <t>3200 - Subdirección Administrativa y Financiera</t>
  </si>
  <si>
    <t>4 - Gestión de Bienes y Servicios</t>
  </si>
  <si>
    <t>1 - Gestión de Procesos - Actividades Transversales</t>
  </si>
  <si>
    <t>3200-2</t>
  </si>
  <si>
    <t>2024: Plan de Trabajo y Obras Parciales
2025:Plan de Trabajo y Obras Parciales
2026:Plan de Trabajo y Obras Parciales</t>
  </si>
  <si>
    <t>3200-3</t>
  </si>
  <si>
    <t>Gestion de cuentas de cobro contratistas automatizado</t>
  </si>
  <si>
    <t>Desarrollo Tecnologico</t>
  </si>
  <si>
    <t>2024: Construccion del flujo de caja y seguimiento
2025: Seguimiento Flujo de Caja
2026: Seguimiento Flujo de Caja</t>
  </si>
  <si>
    <t>2024: Diseño herramiento e Implementacion 
2025 : Seguimiento PAC
2026 : Seguimiento PAC</t>
  </si>
  <si>
    <t>11 - Gestión Documental</t>
  </si>
  <si>
    <t>2024: Tablas de Retencion validadas
2025: Tablas de Retencion aprobadas por el AGN</t>
  </si>
  <si>
    <t>3200-4</t>
  </si>
  <si>
    <t>3200-5</t>
  </si>
  <si>
    <t>3200-6</t>
  </si>
  <si>
    <t>3200-7</t>
  </si>
  <si>
    <t>3100-1</t>
  </si>
  <si>
    <t>Modelo Estratégico de Gestión de Personas socializado, implementado y evaluado (documento linea base de informacion, indicadores de impacto, matriz de seguimiento y evaluación)</t>
  </si>
  <si>
    <t>3100 - Subdirección de Talento Humano</t>
  </si>
  <si>
    <t>3 -  Plan Estratégico de Talento Humano</t>
  </si>
  <si>
    <t>Año 2024: 3 entregables ((Documento linea base de informacion, matriz de seguimiento y evaluación)
Año 2025: 1 entregable (matriz de seguimiento y evaluación, indicadores de impacto)
Año 2026: 1 entregable (matriz de seguimiento y evaluación, medicion indicadores de impacto)
Areas que intervienen: Direccion de TICS, Direccion de Gestion Catastral, Direccion de Gestion de informacion Geografica.
Fuentes de Financiacion: Adicionalmente se cuenta con recursos de proyectos de inversion, gestion cartografica y catastral.</t>
  </si>
  <si>
    <t>3100-2</t>
  </si>
  <si>
    <t>2024 » 2025</t>
  </si>
  <si>
    <t>1 -  Plan Anual de Vacantes</t>
  </si>
  <si>
    <t>Año 2024: 4 entregables (estudio técnico para planta temporal ajustado, comunicados para las instancias respectivas solicitando concepto técnico y viabilidad presupuestal para la creación de la planta temporal, proyectos de actos administrativos, manual de funciones para la planta temporal)
Año 2025: Ejecucion planta temporal
Areas que intervienen : Oficina de Planeacion</t>
  </si>
  <si>
    <t>3100-3</t>
  </si>
  <si>
    <t>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t>
  </si>
  <si>
    <t>Año 2024. 5 enregables (Plan Anual de Vacantes y Provisión, Plan de Calidad de Vida e Incentivos, Plan Anual de Seguridad y Salud en el Trabajo, Plan Estratégico del Talento Humano y Plan Institucional de Capacitación)
Año 2025. 5 enregables (Plan Anual de Vacantes y Provisión, Plan de Calidad de Vida e Incentivos, Plan Anual de Seguridad y Salud en el Trabajo, Plan Estratégico del Talento Humano y Plan Institucional de Capacitación)
Año 2026. 5 enregables (Plan Anual de Vacantes y Provisión, Plan de Calidad de Vida e Incentivos, Plan Anual de Seguridad y Salud en el Trabajo, Plan Estratégico del Talento Humano y Plan Institucional de Capacitación)</t>
  </si>
  <si>
    <t>Flujo de Caja de recursos propios construido y ejecutado</t>
  </si>
  <si>
    <t>Porcentaje participación</t>
  </si>
  <si>
    <t>Área Formuladora</t>
  </si>
  <si>
    <t>Producto o Actividad</t>
  </si>
  <si>
    <t>Origen de Financiación</t>
  </si>
  <si>
    <t>Meta</t>
  </si>
  <si>
    <t>Fecha inicio</t>
  </si>
  <si>
    <t>Fecha finalización</t>
  </si>
  <si>
    <t>Dependencias responsables del logro del Producto / Actividad</t>
  </si>
  <si>
    <t>C-0499-1003-9 - Fortalecimiento del Modelo de Operación Institucional del IGAC a nivel Nacional</t>
  </si>
  <si>
    <t>1100-1-1</t>
  </si>
  <si>
    <t>Actividad</t>
  </si>
  <si>
    <t>Realizar mesas de trabajo con las dependencias involucradas en los proyectos a formular</t>
  </si>
  <si>
    <t>1100-1-2</t>
  </si>
  <si>
    <t>Elaborar documentación técnica de los proyectos a formular</t>
  </si>
  <si>
    <t>1100-1-3</t>
  </si>
  <si>
    <t>Cargar los proyectos formulados en las plataformas definidas</t>
  </si>
  <si>
    <t>1100-2-1</t>
  </si>
  <si>
    <t>Identificar objetivos, responsables, entradas, salidas y actividades de cada proceso, sub proceso y procedimiento definido en arquitectura de procesos</t>
  </si>
  <si>
    <t>1100-2-2</t>
  </si>
  <si>
    <t>Diagramar los procesos propuestos para la notación BPMN</t>
  </si>
  <si>
    <t>1100-2-3</t>
  </si>
  <si>
    <t>Construir el documento diseñado bajo metodologia de arquitectura de procesos</t>
  </si>
  <si>
    <t>1100-2-4</t>
  </si>
  <si>
    <t>Validar los modelos establecidos</t>
  </si>
  <si>
    <t>1100-3-1</t>
  </si>
  <si>
    <t xml:space="preserve">Estructurar el plan de fortalecimiento </t>
  </si>
  <si>
    <t>1100-3-2</t>
  </si>
  <si>
    <t>Preparar material de las socializaciones descritas en el plan de fortalecimiento</t>
  </si>
  <si>
    <t>1100-3-3</t>
  </si>
  <si>
    <t>Desarrollar las socializaciones descritas en el plan de fortalecimiento de acuerdo a las fechas establecidas</t>
  </si>
  <si>
    <t>1100-4-1</t>
  </si>
  <si>
    <t>Estructurar el plan de trabajo del SGI para la vigencia 2024</t>
  </si>
  <si>
    <t>1100-4-2</t>
  </si>
  <si>
    <t>Desarrollar las actividades descritas en el plan de trabajo del SGI</t>
  </si>
  <si>
    <t>1100-4-3</t>
  </si>
  <si>
    <t>Generar informe de ejecución del plan de trabajo del SGI</t>
  </si>
  <si>
    <t>1100 - Oficina Asesora de Planeación » 1000 - Dirección General</t>
  </si>
  <si>
    <t>1100-5-1</t>
  </si>
  <si>
    <t>Monitorear los espacios e instrumentos de relacionamiento internacional disponibles para la Entidad</t>
  </si>
  <si>
    <t>1100-5-2</t>
  </si>
  <si>
    <t xml:space="preserve">Definir el espacio de participación a desarrollar </t>
  </si>
  <si>
    <t>1100-5-3</t>
  </si>
  <si>
    <t xml:space="preserve">Generar el informe de los espacios de participación desarrollados </t>
  </si>
  <si>
    <t>1100-6-1</t>
  </si>
  <si>
    <t>Levantar el inventario de instrumentos de internacionalización</t>
  </si>
  <si>
    <t>1100-6-2</t>
  </si>
  <si>
    <t>Rediseñar los instrumentos de gestión de internacionalización</t>
  </si>
  <si>
    <t>1100-6-3</t>
  </si>
  <si>
    <t>Oficializar y actualizar los instrumentos de gestión de internacionalización</t>
  </si>
  <si>
    <t>Herramienta de seguimiento estratégica desarrollada (Herramienta puesta en producción)</t>
  </si>
  <si>
    <t>1100-7-1</t>
  </si>
  <si>
    <t>Levantar requerimientos</t>
  </si>
  <si>
    <t>1100 - Oficina Asesora de Planeación » 2700 - Dirección de TIC</t>
  </si>
  <si>
    <t>1100-7-2</t>
  </si>
  <si>
    <t xml:space="preserve">Diseñar y desarrollar herramienta </t>
  </si>
  <si>
    <t>1100-7-3</t>
  </si>
  <si>
    <t>Realizar pruebas funcionales y técnicas</t>
  </si>
  <si>
    <t>1100-7-4</t>
  </si>
  <si>
    <t>Poner en producción la herramienta desarrollada</t>
  </si>
  <si>
    <t>1100-8</t>
  </si>
  <si>
    <t>Plan anticorrupción correspondiente a la vigencia 2024 monitoreado (Informe de ejecución del plan anticorrupción)</t>
  </si>
  <si>
    <t>1100 - Oficina Asesora de Planeación » 1200 - Oficina Asesora Jurídica » 1300 - Oficina Asesora de Comunicaciones » 1400 - Oficina de Control Interno » 1600 - Oficina de Relación con el Ciudadano » 3200 - Subdirección Administrativa y Financiera » 2700 - Dirección de TIC » 3100 - Subdirección de Talento Humano</t>
  </si>
  <si>
    <t>2 -  Plan Anticorrupción y de Atención al Ciudadano</t>
  </si>
  <si>
    <t>1100-8-1</t>
  </si>
  <si>
    <t>Consolidar el PAAC para la vigencia 2024</t>
  </si>
  <si>
    <t>1100-8-2</t>
  </si>
  <si>
    <t>Monitorear la ejecución en los tiempos establecidos del PAAC antes de su ejecución</t>
  </si>
  <si>
    <t>1100-8-3</t>
  </si>
  <si>
    <t>Monitorear la ejecución en los tiempos establecidos del PAAC después de su ejecución</t>
  </si>
  <si>
    <t>1100-8-4</t>
  </si>
  <si>
    <t>Generar informe de ejecución del PAAC</t>
  </si>
  <si>
    <t>Identificación de riesgos judiciales (Matriz Trimestral del estado de los procesos judiciales).</t>
  </si>
  <si>
    <t>1200-1-1</t>
  </si>
  <si>
    <t xml:space="preserve">Consolidación y Diligenciamiento de información remitida por los apoderados judiciales en la matriz. </t>
  </si>
  <si>
    <t>1200-1-2</t>
  </si>
  <si>
    <t>Socialización de la matriz diligenciada y aspectos a tener en cuenta</t>
  </si>
  <si>
    <t>1200-1-3</t>
  </si>
  <si>
    <t>Publicación de la matriz en la página Web del IGAC</t>
  </si>
  <si>
    <t>1200-2-1</t>
  </si>
  <si>
    <t>Reportar a la Oficina Asesora Jurídica las actuacionea adelantadas dentro del trámite constitucional.</t>
  </si>
  <si>
    <t>1200-2-2</t>
  </si>
  <si>
    <t>Consolidación y Diligenciamiento de información remitida por las Direcciones Territoriales</t>
  </si>
  <si>
    <t>1200-2-3</t>
  </si>
  <si>
    <t>Política Prevención Daño Antijurídico Implementada</t>
  </si>
  <si>
    <t>1200-3-1</t>
  </si>
  <si>
    <t>Generación de cronograma de actividades a realizar</t>
  </si>
  <si>
    <t>1200-3-2</t>
  </si>
  <si>
    <t xml:space="preserve">Brindar una (1) capacitación en cada año de implementación de la política referente a la actualización del procedimiento de Conservación Catastral vigente, y el manejo del sistema Nacional Catastral dirigida a los servidores públicos y 22 direcciones Territoriales
</t>
  </si>
  <si>
    <t>1200-3-3</t>
  </si>
  <si>
    <t>Emitir una circular por cada año de implementación de la Política, referente a la atención de derechos de petición de trámites de conservación catastral.</t>
  </si>
  <si>
    <t>1200-3-4</t>
  </si>
  <si>
    <t>revisión y actualización del procedimiento de Formación y/o Actualización Catastral con Enfoque Multipropósito, dentro del primer año de implementación de la Política</t>
  </si>
  <si>
    <t>1200-3-5</t>
  </si>
  <si>
    <t>Brindar dos (2) capacitaciones por cada año de implementación de la Política, dirigida a los servidores públicos y contratistas de la Dirección de Gestión Catastral y las veintidós (22) Direcciones Territoriales, correspondiente a la implementación de la política y procedimientos de formación y/o actualización catastral con enfoque multipropósito.</t>
  </si>
  <si>
    <t>1200-3-6</t>
  </si>
  <si>
    <t>Brindar una (1) capacitación por cada año de implementación de la política dirigida a los funcionarios y contratistas de las veintidós (22) Direcciones Territoriales, referente a la motivación de actos administrativos y su notificación</t>
  </si>
  <si>
    <t>1200-3-7</t>
  </si>
  <si>
    <t>Generar formatos para la realización de notificación de actos administrativos expedidos por la entidad, dentro del primer año de implementación de la Política.</t>
  </si>
  <si>
    <t>1200-3-8</t>
  </si>
  <si>
    <t>Actualización del instructivo de Elaboración del Estudio de Zonas Homogéneas Físicas y Geoeconómicas y Determinación del Valor Unitario e Integral (PH) por tipo de Construcción, dentro del primer año de implementación de la política</t>
  </si>
  <si>
    <t>2520 - Subdirección de Avalúos</t>
  </si>
  <si>
    <t>1200-3-9</t>
  </si>
  <si>
    <t>Brindar una (1) capacitación en cada año de implementación de la Política dirigida a funcionarios y contratistas de las veintidós (22) Direcciones Territoriales sobre el procedimiento de determinación del componente económico en los procesos de gestión catastral</t>
  </si>
  <si>
    <t>1200-3-10</t>
  </si>
  <si>
    <t>Emitir cuatro (4) tips, por cada año de implementación de la Política, dirigidos a todos los procesos, que enfaticen la obligación de establecer, de acuerdo con las necesidades a satisfacer en el contrato, un objeto y unas obligaciones en términos que se privilegie la autonomía técnica, administrativa y financiera</t>
  </si>
  <si>
    <t>3220 - Grupo Interno de Trabajo de Destión Contractual</t>
  </si>
  <si>
    <t>1200-3-11</t>
  </si>
  <si>
    <t>Brindar dos (2) capacitaciones por cada año de implementación de la Política, dirigidas a los enlaces y supervisores contractuales, con la finalidad de precisar los lineamientos establecidos en el Procedimiento de Contratación y en el Procedimiento de Supervisión vigentes.</t>
  </si>
  <si>
    <t>1200-3-12</t>
  </si>
  <si>
    <t>Emitir una (1) circular por cada año de implementación de la Política, con la finalidad de comunicar lineamientos de supervisión establecidos en el procedimiento, asociados a la prevención de configuración de causales de contrato realidad.</t>
  </si>
  <si>
    <t>Instrumento de seguimiento de conceptos y revisión de actos administrativos desarrollado. (Matriz de seguimiento)</t>
  </si>
  <si>
    <t>1200-4-1</t>
  </si>
  <si>
    <t xml:space="preserve">Dar respuesta de los trámites que lleguen por el Sistema de Correpondencia SIGAC y correo electrónico. </t>
  </si>
  <si>
    <t>1200-4-2</t>
  </si>
  <si>
    <t>Consolidación y Diligenciamiento de matriz de conceptos y actos administrativos revisados</t>
  </si>
  <si>
    <t>Entrega de información a la ciudadanía mediante el sitio web mejorado (captura de pantallas de la página web mejorada)</t>
  </si>
  <si>
    <t>1300-1-1</t>
  </si>
  <si>
    <t xml:space="preserve">Realizar diagnóstico del sitio web </t>
  </si>
  <si>
    <t>1300-1-2</t>
  </si>
  <si>
    <t>Socializar el diagnóstico del sitio web con DTIC</t>
  </si>
  <si>
    <t>1300-1-3</t>
  </si>
  <si>
    <t xml:space="preserve">Diseñar nueva propuesta del sitio web </t>
  </si>
  <si>
    <t>1300-1-4</t>
  </si>
  <si>
    <t xml:space="preserve">Presentar la propuesta para la modificación del sitio web </t>
  </si>
  <si>
    <t>1300-1-5</t>
  </si>
  <si>
    <t>Implementar la propuesta del nuevo diseño de sitio web aportado por comunicaciones teniendo en cuenta los lineamientos de la biblioteca Gov.Co en cuando a usabilidad y accesibilidad web</t>
  </si>
  <si>
    <t>1300-2-1</t>
  </si>
  <si>
    <t xml:space="preserve">Realizar campañas internas con el propósito de informar,  fortalecer el sentido de pertenencia, la confianza y gestión del cambio entre los servidores públicos de la entidad. </t>
  </si>
  <si>
    <t>1300-2-2</t>
  </si>
  <si>
    <t>Atender las solicitudes para realizar campañas internas solicitadas por las diferentes áreas a nivel nacional, en los diferentes canales del instituto.</t>
  </si>
  <si>
    <t>1300-2-3</t>
  </si>
  <si>
    <t>Comunicar novedades de la operación misional y/o estratégica de la entidad, así como los principales resultados, a través de una publicación periódica (audiovisual y/o impresa y/o digital).</t>
  </si>
  <si>
    <t>1300-2-4</t>
  </si>
  <si>
    <t xml:space="preserve">Realizar encuestas de percepción de los servidores públicos frente a las comunicaciones internas. </t>
  </si>
  <si>
    <t>1300-2-5</t>
  </si>
  <si>
    <t>Apoyar las solicitudes de participación en eventos internos de la entidad.</t>
  </si>
  <si>
    <t>1300-2-6</t>
  </si>
  <si>
    <t xml:space="preserve">Diseñar imagen Institucional unificando Sede Central y Direcciones Territoriales </t>
  </si>
  <si>
    <t>1300-2-7</t>
  </si>
  <si>
    <t>Realizar cubrimiento comunicativo de los eventos y/o foros y/o encuentros académicos propuestos y financiados por Sede Central y Direcciones Territoriales,  en el cumplimiento de los objetivos estratégicos de la entidad.</t>
  </si>
  <si>
    <t>1300-2-8</t>
  </si>
  <si>
    <t>Posicionar la labor de la entidad a través de la difusión de campañas de comunicación externa.</t>
  </si>
  <si>
    <t>1300-2-9</t>
  </si>
  <si>
    <t xml:space="preserve">Participar en alianza/sinergia digital </t>
  </si>
  <si>
    <t>1300-2-10</t>
  </si>
  <si>
    <t xml:space="preserve">Realizar informe mensual de acciones de comunicaciones externas  a través de la página web y redes sociales. </t>
  </si>
  <si>
    <t>1300-2-11</t>
  </si>
  <si>
    <t xml:space="preserve">Realizar encuesta de percepción de las comunicaciones externas de la entidad a través de los canales competentes. </t>
  </si>
  <si>
    <t>1300-2-12</t>
  </si>
  <si>
    <t xml:space="preserve">Realizar  monitoreo de los medios de comunicación nacionales, regionales y locales (radio, prensa, televisión, medios digitales); con contenidos sobre el IGAC. </t>
  </si>
  <si>
    <t>1400-1-1</t>
  </si>
  <si>
    <t>Realizar la planificación de las Auditorias Internas de Gestión de acuerdo con lo programado.</t>
  </si>
  <si>
    <t>1400-1-2</t>
  </si>
  <si>
    <t>Ejecutar las Auditorias Internas de Gestión de acuerdo con el Plan Anual de Auditorías 2024 definido por la OCI.</t>
  </si>
  <si>
    <t>1400-1-3</t>
  </si>
  <si>
    <t>Publicar informes resultado de las auditorias Internas de gestión</t>
  </si>
  <si>
    <t>1400-2-1</t>
  </si>
  <si>
    <t>Preparar, analizar y evaluar la información requerida para los respectivos seguimientos</t>
  </si>
  <si>
    <t>1400-2-2</t>
  </si>
  <si>
    <t>Realizar los respectivos informes de seguimientos establecidos en el Plan Anual de Auditorías Internas de Gestión</t>
  </si>
  <si>
    <t>1400-3-1</t>
  </si>
  <si>
    <t>Preparar, analizar y evaluar la información requerida para la realización de los respectivos informes de ley.</t>
  </si>
  <si>
    <t>1400-3-2</t>
  </si>
  <si>
    <t>Realizar los respectivos informes de ley  establecidos en el Plan Anual de Auditorías Internas de Gestión</t>
  </si>
  <si>
    <t>1500-1-1</t>
  </si>
  <si>
    <t>Planificar campañas de sensibilizacion.</t>
  </si>
  <si>
    <t>1500-1-2</t>
  </si>
  <si>
    <t>Ejecutar campañas de sensibilizacion.</t>
  </si>
  <si>
    <t>1500-2-1</t>
  </si>
  <si>
    <t>Elaborar informes acerca de los autos proferidos por la OCID (que cumpla con la reserva de informacion correspondiente).</t>
  </si>
  <si>
    <t>1500-2-2</t>
  </si>
  <si>
    <t>Analizar y revisar los Informes de la producción de autos proferidos</t>
  </si>
  <si>
    <t>Espacios de participación y cocreación para la mejora de la relación con los grupos de valor de la entidad diseñados e implementados. (informe por espacios)</t>
  </si>
  <si>
    <t>1600-1-1</t>
  </si>
  <si>
    <t>Elaborar informe sobre el espacio de participación del Módulo de control social a la gestión catastral, elaborado a través de Grupo focal.</t>
  </si>
  <si>
    <t>1600-1-2</t>
  </si>
  <si>
    <t>Preserntar informe de Laboratorios ciudadanos, producto de los espacios de participación y cocreación.</t>
  </si>
  <si>
    <t>1600-1-3</t>
  </si>
  <si>
    <t>Suministrar un informe sobre la gestión en los espacios de relacionamiento con agremiaciones</t>
  </si>
  <si>
    <t>Documentos estratégicos para la mejora de la relación con los grupos de valor de la entidad elaborados. (documentos estratégicos)</t>
  </si>
  <si>
    <t>1600-2-1</t>
  </si>
  <si>
    <t>Formular propuesta de estrategia de Participación Ciudadana y Rendición de Cuentas</t>
  </si>
  <si>
    <t>1600-2-2</t>
  </si>
  <si>
    <t>Presentar propuesta de Estrategia de Lenguaje Claro</t>
  </si>
  <si>
    <t>1600-2-3</t>
  </si>
  <si>
    <t>Elaborar documento de caracterización de ciudadanía, grupos de valor y grupos de interés</t>
  </si>
  <si>
    <t>1600-2-4</t>
  </si>
  <si>
    <t>Proyectar una estrategia de relacionamiento con agremiaciones</t>
  </si>
  <si>
    <t>1600-2-5</t>
  </si>
  <si>
    <t>Establecer una estrategia de fortalecimiento de la Biblioteca</t>
  </si>
  <si>
    <t>Museo nacional de geografía y cartografía y museo nacional de suelos fortalecidos. (documentos de diagnóstico y estrategia)</t>
  </si>
  <si>
    <t>1600-3-1</t>
  </si>
  <si>
    <t>Presentar documento de diagnóstico sobre el estado actual de los museos</t>
  </si>
  <si>
    <t>1600-3-2</t>
  </si>
  <si>
    <t>Proponer estrategia de renovación de los museos</t>
  </si>
  <si>
    <t>1600-3-3</t>
  </si>
  <si>
    <t>Elaborar estrategia pedagógica de relacionamiento con comunidades</t>
  </si>
  <si>
    <t>Resolución de precios actualizada</t>
  </si>
  <si>
    <t>3.1 - Fortalecimiento organizacional y simplificación de procesos » 3.6 - Transparencia, acceso a la información pública y lucha contra la corrupción</t>
  </si>
  <si>
    <t>2100-1-1</t>
  </si>
  <si>
    <t>Elaborar versión preliminar del proyecto de la resolución de precios</t>
  </si>
  <si>
    <t>2100-1-2</t>
  </si>
  <si>
    <t>Consolidar las observaciones enviadas por las diferentes áreas en versión final del proyecto de resolución de precios</t>
  </si>
  <si>
    <t>2100-1-3</t>
  </si>
  <si>
    <t>Publicar la  resolución de precios en el diario oficial y en la página web de IGAC</t>
  </si>
  <si>
    <t>2100-2-1</t>
  </si>
  <si>
    <t>Actualizar el documento del plan de mercadeo</t>
  </si>
  <si>
    <t>2100-2-2</t>
  </si>
  <si>
    <t>Actualizar el portafolio de productos y servicios de la entidad</t>
  </si>
  <si>
    <t>2100-2-3</t>
  </si>
  <si>
    <t xml:space="preserve">Gestionar el 100% de las solicitudes de alianzas estrategicas, contratos y convenios requeridas por entidades públicas y/o privadas </t>
  </si>
  <si>
    <t>2100-2-4</t>
  </si>
  <si>
    <t xml:space="preserve">Realizar seguimiento al cumplimiento de la meta de ingresos por recursos propios a nivel nacional </t>
  </si>
  <si>
    <t>2100-2-5</t>
  </si>
  <si>
    <t xml:space="preserve">Gestionar la participación del Instituto en ferias y eventos estratégicos </t>
  </si>
  <si>
    <t>2100-2-6</t>
  </si>
  <si>
    <t xml:space="preserve">Gestionar la modernización de la tienda virtual del Instituto </t>
  </si>
  <si>
    <t>2200-1-1</t>
  </si>
  <si>
    <t>Realizar la planeación de  los Nodos donde se realizará la Escuela Intercultural de Geografía para la Vida, atendiendo a la priorización definida por la Dirección de Investigación y Prospectiva, la Subdirección de Proyectos, Subdirección General y la Dirección General</t>
  </si>
  <si>
    <t>2200-1-2</t>
  </si>
  <si>
    <t>Realizar  los módulos de promotores comunitarios y auxiliares de campo de la operación catastral en los Nodos previamente definidos.</t>
  </si>
  <si>
    <t>2200-1-3</t>
  </si>
  <si>
    <t>Consolidar la sistematización de experiencias de la Escuela Intercultural de Geografía para la Vida</t>
  </si>
  <si>
    <t>Cursos especializados en temas misionales realizados (Informes de los cursos realizados y dispuestos en Plataforma)</t>
  </si>
  <si>
    <t>2200-2-1</t>
  </si>
  <si>
    <t>Crear la oferta académica de cursos virtuales, presenciales e híbridos, y su respectiva disposición en la plataforma.</t>
  </si>
  <si>
    <t>2200-2-2</t>
  </si>
  <si>
    <t>Realizar el monitoreo al desarrollo de los cursos en temas misionales realizados de acuerdo con: Número de estudiantes inscritos, Número de estudiantes certificados, Perfiles sociodemográficos.</t>
  </si>
  <si>
    <t>Plataforma tecnológica para la transferencia del conocimiento actualizada (Informe de la actualización de la plataforma y de los contenidos dispuestos en Telecentro Regional)</t>
  </si>
  <si>
    <t>2200-3-1</t>
  </si>
  <si>
    <t>Diseñar el “Home” y de la apariencia de la Plataforma educativa, así como la actualización de funcionalidades.</t>
  </si>
  <si>
    <t>2200-3-2</t>
  </si>
  <si>
    <t>Gestionar e instalar el software académico para el desarrollo de cursos misionales.</t>
  </si>
  <si>
    <t>Estudios técnicos de Información geoespacial y socioeconómica aplicada al análisis del territorio realizados. Insumos y recomendaciones generadas sobre políticas adoptadas por el Instituto(documentos estudios técnicos)</t>
  </si>
  <si>
    <t>2200-4-1</t>
  </si>
  <si>
    <t xml:space="preserve">Realizar la planeación de los Estudios técnicos de Información geoespacial y socioeconómica
</t>
  </si>
  <si>
    <t>2200-4-2</t>
  </si>
  <si>
    <t xml:space="preserve">Realizar el desarrollo  y seguimiento de los Estudios técnicos de Información geoespacial y socioeconómica
</t>
  </si>
  <si>
    <t>2200-4-3</t>
  </si>
  <si>
    <t>Realizar difusión, divulgación y/o transferencia del conocimiento de los resultados de los Estudios técnicos de Información geoespacial y socioeconómica</t>
  </si>
  <si>
    <t>Proyectos de investigación aplicada y prospectiva realizados, dirigidos al mejoramiento de los procesos y la gestión misional de la entidad(Informes técnicos de avance de la Fase II del plan de investigación)</t>
  </si>
  <si>
    <t>2200-5-1</t>
  </si>
  <si>
    <t>Realizar la planeación de los proyectos de investigación aplicada y prospectiva</t>
  </si>
  <si>
    <t>2200-5-2</t>
  </si>
  <si>
    <t>Realizar ejecución y seguimiento de proyectos de investigación aplicada y prospectiva</t>
  </si>
  <si>
    <t>2200-5-3</t>
  </si>
  <si>
    <t>Realizar difusión, divulgación y/o transferencia del conocimiento de los resultados de proyectos de investigación aplicada y prospectiva</t>
  </si>
  <si>
    <t>Proyectos y estudios basados en analítica, ciencia de datos e inteligencia artificial para la innovación y mejora de los procesos misionales realizados(documentos y conjunto de datos)</t>
  </si>
  <si>
    <t>2200-6-1</t>
  </si>
  <si>
    <t xml:space="preserve">Realizar la planeación de los Proyectos y estudios basados en analítica, ciencia de datos e inteligencia artificial </t>
  </si>
  <si>
    <t>2200-6-2</t>
  </si>
  <si>
    <t xml:space="preserve">Realizar el desarrollo y seguimiento de los Proyectos y estudios basados en analítica, ciencia de datos e inteligencia artificial </t>
  </si>
  <si>
    <t>2200-6-3</t>
  </si>
  <si>
    <t xml:space="preserve">Realizar difusión, divulgación y/o transferencia del conocimiento de los resultados de los Proyectos y Estudios y estudios basados en analítica, ciencia de datos e inteligencia artificial </t>
  </si>
  <si>
    <t>Planes de operación de los laboratorios de I+D+i elaborados(Documento del plan de operación del Laboratorio de Observación de la tierra y espectroradiometría, Documento del plan de operación del Laboratorio de cartografía temática)</t>
  </si>
  <si>
    <t>2200-7-1</t>
  </si>
  <si>
    <t>Estructurar el Plan de operación del Laboratorio de Catografía temática</t>
  </si>
  <si>
    <t>2200-7-2</t>
  </si>
  <si>
    <t>Estructurar el Plan de operación del Laboratorio de Observación de la tierra  y Espectroradiometria, que incluya el banco de Firmas Espectrales</t>
  </si>
  <si>
    <t>2200-7-3</t>
  </si>
  <si>
    <t>Socializar los Planes de operación de Laboratorio de Catografía temática  y el Laboratorio de Observación de la tierra y  Espectroradiometria</t>
  </si>
  <si>
    <t>2200-8-1</t>
  </si>
  <si>
    <t>Consolidar y levantar requerimientos</t>
  </si>
  <si>
    <t>2200-8-2</t>
  </si>
  <si>
    <t>Configurar la Infraestructura tecnológica - Estandarizar operaciones y documentación</t>
  </si>
  <si>
    <t>2200-8-3</t>
  </si>
  <si>
    <t>Definir e implementar indicadores de la unidad</t>
  </si>
  <si>
    <t>Sistemas de Información Geográfica con énfoque intercultural: SIG-CNTI, (manual de usuario con las nuevas funcionalidades desarrolladas SIG-CNTI)</t>
  </si>
  <si>
    <t>2200-9-1</t>
  </si>
  <si>
    <t>Elaborar el plan de gestión para el Sistemas de Información Geográfica con énfoque intercultural: SIG-CNTI</t>
  </si>
  <si>
    <t>2200-9-2</t>
  </si>
  <si>
    <t>Elaborar los documentos de análisis y diseño de los requerimientos vigecia 2024</t>
  </si>
  <si>
    <t>2200-9-3</t>
  </si>
  <si>
    <t>Construir las funcionalidades establecidas en el alcance 2024 e implementación de los desarrollos realizados</t>
  </si>
  <si>
    <t>2200-9-4</t>
  </si>
  <si>
    <t>Elaborar los documentos establecidos de la temática IDE</t>
  </si>
  <si>
    <t>Realizar la capacitación y/o entrenamiento en SIG y otras tecnologías geoespaciales  al recurso humano priorizado  por la  Comisión Nacional de Territorios Indígenas - CNTI(registro de asistencia de capacitaciones)</t>
  </si>
  <si>
    <t>2200-10-1</t>
  </si>
  <si>
    <t>Preparar las guías y material didáctico para las capacitaciones  en SIG y otras tecnologías geoespaciales para la CNTI</t>
  </si>
  <si>
    <t>2200-10-2</t>
  </si>
  <si>
    <t>Ejecutar la capacitaciones y/o entrenamiento en SIG y otras tecnologías geoespaciales para la CNTI</t>
  </si>
  <si>
    <t>2200-10-3</t>
  </si>
  <si>
    <t>Generar los certificados de las capacitaciones y/o entrenamiento en SIG y otras tecnologías geoespaciales ejecutados para la CNTI</t>
  </si>
  <si>
    <t>Sistemas de Información Geográfica con énfoque intercultural: SIG-Línea Negra. (Plan de gestión del SIG-Línea Negra)</t>
  </si>
  <si>
    <t>2200-11-1</t>
  </si>
  <si>
    <t>Elaborar el documento técnico con el diagnóstico</t>
  </si>
  <si>
    <t>2200-11-2</t>
  </si>
  <si>
    <t>Elaborar el plan de gestión y cronograma de actividades</t>
  </si>
  <si>
    <t>2200-11-3</t>
  </si>
  <si>
    <t>Implementar la fase I del plan de gestión.</t>
  </si>
  <si>
    <t>Sistemas de Información Geográfica con énfoque intercultural: SIG-Organizaciones Indígenas. (Documento de diagnóstico de los sistemas de información geográficos de las Organizaciones Indígenas)</t>
  </si>
  <si>
    <t>2200-12-1</t>
  </si>
  <si>
    <t xml:space="preserve">Realizar las jornadas de socialización de los sistemas de Organizaciones indigenas </t>
  </si>
  <si>
    <t>2200-12-2</t>
  </si>
  <si>
    <t>Elaborar el documento técnico con el diagnóstico de los sistemas identificados</t>
  </si>
  <si>
    <t>Sistemas de Información Geográfica con énfoque intercultural: SIG-Organizaciones Indígenas. (Plan de gestion del SIG-Organizaciones Indígenas)</t>
  </si>
  <si>
    <t>2200-13-1</t>
  </si>
  <si>
    <t>2200-13-2</t>
  </si>
  <si>
    <t>2200-14</t>
  </si>
  <si>
    <t>Sistemas de Información Geográfica para la gestión de procesos misionales: SIMI-Sistema de investigación misional(Manual de usuario SIMI)</t>
  </si>
  <si>
    <t>2200-14-1</t>
  </si>
  <si>
    <t>Elaborar cronograma de actividades</t>
  </si>
  <si>
    <t>2200-14-2</t>
  </si>
  <si>
    <t>Elaborar los documentos de análisis y diseño</t>
  </si>
  <si>
    <t>2200-14-3</t>
  </si>
  <si>
    <t>Realizar el desarrollo e implementación del  SIMI-Sistema de investigación misional</t>
  </si>
  <si>
    <t>2200-14-4</t>
  </si>
  <si>
    <t>Elaborar el Manual de usuario del  SIMI-Sistema de investigación misional</t>
  </si>
  <si>
    <t>2200-15</t>
  </si>
  <si>
    <t>Sistemas de Información Geográfica para la gestión de procesos misionales: SIG-Desigualdades-Reforma Agraria Fase I(Plan de gestión del proyecto SIG Desigualadades-Reforma Agraria)</t>
  </si>
  <si>
    <t>2200-15-1</t>
  </si>
  <si>
    <t>2200-15-2</t>
  </si>
  <si>
    <t>2200-15-3</t>
  </si>
  <si>
    <t>Realizar el desarrollo e implementación del  SIG_SNRA</t>
  </si>
  <si>
    <t>2200-15-4</t>
  </si>
  <si>
    <t>Elaborar el Manual de usuario del SIG_SNRA</t>
  </si>
  <si>
    <t>2200-16</t>
  </si>
  <si>
    <t>Sistemas de Información Geográfica para la gestión de procesos misionales: Sistema de información geográfica para la gestión de firmas espectrales SIEC (Manual de usuario SIEC)</t>
  </si>
  <si>
    <t>2200-16-1</t>
  </si>
  <si>
    <t>2200-16-2</t>
  </si>
  <si>
    <t>2200-16-3</t>
  </si>
  <si>
    <t>Realizar el desarrollo e implementación del  SIEC</t>
  </si>
  <si>
    <t>2200-16-4</t>
  </si>
  <si>
    <t>Elaborar el Manual de usuario del SIEC</t>
  </si>
  <si>
    <t>2200-17</t>
  </si>
  <si>
    <t>Asistencia técnica a entidades en el desarrollo de aplicaciones en tecnologías de la información geográfica realizadas(informes finales de proyecto)</t>
  </si>
  <si>
    <t>2200-17-1</t>
  </si>
  <si>
    <t>2200-17-2</t>
  </si>
  <si>
    <t>Ejecutar actividades de soporte técnico</t>
  </si>
  <si>
    <t>2200-17-3</t>
  </si>
  <si>
    <t>Elaborar informes de avance de proyectos de asistencia técnica</t>
  </si>
  <si>
    <t>2200-18</t>
  </si>
  <si>
    <t>Plan de mejoramiento para el posicionamiento del IGAC como institución técnico científica. Fase II(Informe de avance de la Fase II)</t>
  </si>
  <si>
    <t>2200-18-1</t>
  </si>
  <si>
    <t xml:space="preserve">Realizar la divulgación, difusión y transferencia de conocimiento de las actividades del centro de investigacion a través de diferentes medios </t>
  </si>
  <si>
    <t>2200-18-2</t>
  </si>
  <si>
    <t xml:space="preserve">Implementar las aciones necesarias para el reconocimiento de grupos e investigadores en el marco de la convocatoria Minciencias  </t>
  </si>
  <si>
    <t>2200-18-3</t>
  </si>
  <si>
    <t>Proponer e implementar estrategias para la gestion de la investigacion en el IGAC y de la construccion del proceso de autoevaluacion y seguimiento del mismo</t>
  </si>
  <si>
    <t>2200-19</t>
  </si>
  <si>
    <t>Proyectos de difusión del conocimiento realizados. Revista análisis geográfico, Geografía para la vida, Diálogos geográficos(Documentos diagramados)</t>
  </si>
  <si>
    <t>2200-19-1</t>
  </si>
  <si>
    <t>Estructurar una propuesta de procedimiento para la generación de publicaciones de difusión y divulgación del conocimiento técnico y científico.</t>
  </si>
  <si>
    <t>2200-19-2</t>
  </si>
  <si>
    <t>Realizar la diagramación de las publicaciones de difusión y divulgación del conocimiento técnico y científico.</t>
  </si>
  <si>
    <t>2210-1-1</t>
  </si>
  <si>
    <t>Gestionar información relacionada con la dinámica del mercado inmobiliario</t>
  </si>
  <si>
    <t>2210-1-2</t>
  </si>
  <si>
    <t>Almacenar, consolidar y caracterizar la información relacionada con la dinámica del mercado inmobiliario</t>
  </si>
  <si>
    <t>2210-2-1</t>
  </si>
  <si>
    <t>Generar documento en el cual se identifique la normativa de zonas homogeneas de modelo valuatorio nacional.</t>
  </si>
  <si>
    <t>2210-2-2</t>
  </si>
  <si>
    <t>Generar documento en cual se selecciona el método valuatorio y su aplicación en  los municipios selecionados.</t>
  </si>
  <si>
    <t>Colección de boletines, Informes y reportes de dinámica inmobiliaria del periodo. 8 documentos (2 Informes y 6 Boletines)</t>
  </si>
  <si>
    <t>2210-3-1</t>
  </si>
  <si>
    <t>Realizar procesamiento de información alfanumérica (Tablas y Gráficos de transacciones e Información Catastral)</t>
  </si>
  <si>
    <t>2210-3-2</t>
  </si>
  <si>
    <t>Realizar el análisis de la Información de dinamica inmobiliaria en los departamentos seleccionados generando los documentos (Boletines - Informes)</t>
  </si>
  <si>
    <t>2210-3-3</t>
  </si>
  <si>
    <t>Consolidar y diagramar los documentos de dinámica inmobiliaria generados por el OIC para la su publicación</t>
  </si>
  <si>
    <t>2210 - Observatorio Inmobiliario » 2200 - Dirección de Investigación y Prospectiva</t>
  </si>
  <si>
    <t>2210-4-1</t>
  </si>
  <si>
    <t>Gestionar requerimientos y bases de desarrollo</t>
  </si>
  <si>
    <t>2210-4-2</t>
  </si>
  <si>
    <t>Desarrollar el móodulo de precarga, carga y depuración de los avalúos bancarios para el sistema de información del observatorio inmobiliario catastral (manual de usuario)</t>
  </si>
  <si>
    <t>2210-4-3</t>
  </si>
  <si>
    <t>Realizar puebas de funcionamieno del aplicativo</t>
  </si>
  <si>
    <t>2210-4-4</t>
  </si>
  <si>
    <t>Implementar el aplicativo (puesta en funcionamiento)</t>
  </si>
  <si>
    <t>2300-1-1</t>
  </si>
  <si>
    <t xml:space="preserve">Emitir Actos administrativos de regulación técnica simplificada </t>
  </si>
  <si>
    <t>2300-1-2</t>
  </si>
  <si>
    <t xml:space="preserve"> Divulgar los actos administrativos de regulación técnica simplificada</t>
  </si>
  <si>
    <t>2300-2-1</t>
  </si>
  <si>
    <t>Verificar cada componente del Plan de Acompañamiento</t>
  </si>
  <si>
    <t>2300-2-2</t>
  </si>
  <si>
    <t>Gestionar las resoluciones de rechazo, habilitación y desistimientos</t>
  </si>
  <si>
    <t>2300-3-1</t>
  </si>
  <si>
    <t>Crear las historias de usuario</t>
  </si>
  <si>
    <t>2300-3-2</t>
  </si>
  <si>
    <t>Realizar el plan de pruebas de software</t>
  </si>
  <si>
    <t>2300-3-3</t>
  </si>
  <si>
    <t>Consolidar el tablero de información catastral nacional</t>
  </si>
  <si>
    <t>Información geodésica para densificar de la red geodésica nacional medido a través de hectáreas (Base de datos  por hectáreas  y mapa)</t>
  </si>
  <si>
    <t>2410-1-1</t>
  </si>
  <si>
    <t>Explorar y  materializar nuevas estaciones CORS</t>
  </si>
  <si>
    <t>2410-1-2</t>
  </si>
  <si>
    <t>Poner en operación  nuevas estaciones CORS en los municipios priorizados, así como realizar su monitoreo y disposición de información.</t>
  </si>
  <si>
    <t>Información cartográfica a diferentes escalas (ortoimagenes) para contar con insumos para actualización catastral en los municipios priorizados medido a través de hectáreas (Base de datos geográficos por hectáreas a diferentes escalas y mapa)</t>
  </si>
  <si>
    <t>2410-2-1</t>
  </si>
  <si>
    <t>Capturar y/o gestionar imágenes del área del territorio continental del país</t>
  </si>
  <si>
    <t>2410-2-2</t>
  </si>
  <si>
    <t>Generar cartografía básica del área geográfica del país a escala 1:10.000 o mayores</t>
  </si>
  <si>
    <t>2410-2-3</t>
  </si>
  <si>
    <t>Generar cartografía básica del área geográfica del país a escala  1:25.000 </t>
  </si>
  <si>
    <t>2410-2-4</t>
  </si>
  <si>
    <t>Generar cartografía básica del área geográfica del país a escala1:2.000 o mayores (la variabilidad de las hectáreas fluctuarán de acuerdo al tamaño de los 1.190 Centros poblados)</t>
  </si>
  <si>
    <t>2410-2-5</t>
  </si>
  <si>
    <t>Oficializar e integrar la información cartográfica producida por terceros por  demanda y/o entrega de productos programados en el marco de los contratos (urbano y rural).</t>
  </si>
  <si>
    <t>2410-2-6</t>
  </si>
  <si>
    <t>Realizar la base de datos geográficos por hectáreas a diferentes escala y su respectivo mapa.</t>
  </si>
  <si>
    <t>Sistemas de información implementados para la difusión de los productos cartográficos (CEM y OTT), Geográficos (OOT) y Geodésicos (CCG)  medido a través de número de informes por cada sistema implementado (Informes)</t>
  </si>
  <si>
    <t>2410-3-1</t>
  </si>
  <si>
    <t>Desarrollar e implementar nuevas funcionalidades   asociados a la disposición de la información geográfica, geodésica,  cartográfica y agrológica del país.</t>
  </si>
  <si>
    <t>2410-3-2</t>
  </si>
  <si>
    <t>Realizar seguimiento al plan de implementación del Observatorio de la Tierra y el Territorio - OTT</t>
  </si>
  <si>
    <t>2410-3-3</t>
  </si>
  <si>
    <t>Organizar, catalogar y disponer los productos cartográficos, geográficos, geodésicos y agrológicos e incorporarlos a Colombia en Mapas.</t>
  </si>
  <si>
    <t>2410-3-4</t>
  </si>
  <si>
    <t>Implementar sistemas  de información con datos actualizados de los productos cartográficos (Colombia en mapas CEM y Ordenamiento del territorio OTT), geográficos, ( Colombia Observatorio de Tierras  COT) y Geodésicos (Centro de Control Geodésico CCG)</t>
  </si>
  <si>
    <t>2420-1-1</t>
  </si>
  <si>
    <t>Formular el plan de acción para el Ordenamiento Territorial del IGAC que incluya cronograma de implementación</t>
  </si>
  <si>
    <t>2420-1-2</t>
  </si>
  <si>
    <t xml:space="preserve">Realizar seguimiento a la implementación del plan de acuerdo a lo establecido en el cronograma de implementación medido a través de informe </t>
  </si>
  <si>
    <t>Estudios técnicos de caracterización geográfica para brindar un conocimiento del territorio en todas las dimensiones y brindar análisis para toma de decisiones, medido a través de documentos (Documentos)</t>
  </si>
  <si>
    <t>2420-2-1</t>
  </si>
  <si>
    <t>Aperturar y avanzar en  las operaciones administrativas de deslinde Departamentales</t>
  </si>
  <si>
    <t>2421 - Subdirección de Geografía</t>
  </si>
  <si>
    <t>2420-2-2</t>
  </si>
  <si>
    <t>Aperturar y avanzar en  las operaciones administrativas de deslinde municipales</t>
  </si>
  <si>
    <t>2422 - Subdirección de Geografía</t>
  </si>
  <si>
    <t>2420-2-3</t>
  </si>
  <si>
    <t>Apoyar técnicamente a las solicitudes del Ministerio de Relaciones Exteriores y de las demás entidades gubernamentales en temas fronterizos internacionales.</t>
  </si>
  <si>
    <t>2423 - Subdirección de Geografía</t>
  </si>
  <si>
    <t>2420-2-4</t>
  </si>
  <si>
    <t>Elaborar documentos de investigación geográfica </t>
  </si>
  <si>
    <t>2424 - Subdirección de Geografía</t>
  </si>
  <si>
    <t>2420-2-5</t>
  </si>
  <si>
    <t>Elaborar y disponer documentos de diagnóstico de límites de entidades territoriales como insumo para la caracterización territorial y levantamiento catastral.</t>
  </si>
  <si>
    <t>2425 - Subdirección de Geografía</t>
  </si>
  <si>
    <t>2420-2-6</t>
  </si>
  <si>
    <t>Elaborar y disponer documentos técnicos de caracterización geográfica para el ordenamiento territorial</t>
  </si>
  <si>
    <t>2426 - Subdirección de Geografía</t>
  </si>
  <si>
    <t>2420-2-7</t>
  </si>
  <si>
    <t>Generar mapas de síntesis territorial, unidades de intervención y base de datos geográfica, con su respectiva documentación.</t>
  </si>
  <si>
    <t>2428 - Subdirección de Geografía</t>
  </si>
  <si>
    <t>2420-2-8</t>
  </si>
  <si>
    <t>Gestionar y coordinar el apoyo técnico para asuntos étnicos</t>
  </si>
  <si>
    <t>2429 - Subdirección de Geografía</t>
  </si>
  <si>
    <t>2420-2-9</t>
  </si>
  <si>
    <t>Realizar la depuración y mantener actualizada la información del repositorio de los Planes de Ordenamiento Territorial</t>
  </si>
  <si>
    <t>2430 - Subdirección de Geografía</t>
  </si>
  <si>
    <t>2420-2-10</t>
  </si>
  <si>
    <t>Elaborar documentos de investigación geográfica de consulta de uso del suelo</t>
  </si>
  <si>
    <t>2420-2-11</t>
  </si>
  <si>
    <t>Actualizar y difundir las metodologías para la revisión de POT municipal y departamental</t>
  </si>
  <si>
    <t>Cartografía de cobertura y uso del suelo para determinar las características de los suelos, su clasificación y sus límites medido a través de hectáreas (Ficha de avance y mapa)</t>
  </si>
  <si>
    <t>2430-1-1</t>
  </si>
  <si>
    <t>Realizar cronograma de intervención a los municipios</t>
  </si>
  <si>
    <t>2430-1-2</t>
  </si>
  <si>
    <t>Generar la ficha y mapa con el levantamiento de hectáreas de la cobertura y uso de la tierra, como insumo para los planes de ordenamiento territorial y demás aplicaciones agrológicas</t>
  </si>
  <si>
    <t>Información agrológica de Áreas Homogéneas de Tierras - AHT para actualización de componentes de los predios que servirán como insumo para catastro multipropósito medido a través de hectáreas (Ficha de avance y mapa)</t>
  </si>
  <si>
    <t>2430-2-1</t>
  </si>
  <si>
    <t>2430-2-2</t>
  </si>
  <si>
    <t>Generar la ficha y mapa con el levantamiento de hectáreas de la actualización de las Áreas Homogéneas de Tierras- AHT de los municipios priorizados para el Catastro Multipropósito</t>
  </si>
  <si>
    <t>Levantamiento de suelos agrología para determinar sus características en vista de su aptitud para los usos bajo diferentes sistemas de manejo, medido a través de hectáreas (Ficha de avance y mapa)</t>
  </si>
  <si>
    <t>2430-3-1</t>
  </si>
  <si>
    <t>2430-3-2</t>
  </si>
  <si>
    <t>Realizar mapa de distribución de CADMIO en Colombia</t>
  </si>
  <si>
    <t>2430-3-3</t>
  </si>
  <si>
    <t>Generar la ficha y mapa con el levantamiento de suelos y capacidad de uso de una zona priorizada, de acuerdo con la metodología establecida, para la toma de decisiones a nivel gubernamental en los planes de ordenamiento territorial</t>
  </si>
  <si>
    <t>2431 - Laboratorio Nacional de Suelos</t>
  </si>
  <si>
    <t>2431-1</t>
  </si>
  <si>
    <t>Laboratorio Nacional de Suelos dotado en el marco del proceso de modernización, medido a través de un informe que contemple cumplimiento de porcentaje programado (Informe)</t>
  </si>
  <si>
    <t>3 - Gestión Agrológica</t>
  </si>
  <si>
    <t>2431-1-1</t>
  </si>
  <si>
    <t>Realizar seguimiento al cronograma de implementación del plan</t>
  </si>
  <si>
    <t>2431-1-2</t>
  </si>
  <si>
    <t xml:space="preserve">Realizar informe de implementación del plan que contemple cumplimiento de porcentaje programado </t>
  </si>
  <si>
    <t>2431-2</t>
  </si>
  <si>
    <t>Análisis de pruebas químicas, físicas, mineralógicas y biológicas de suelos para dar recomendaciones técnicas en el suelo y así establecer una plantación o cultivo agrícola, medido a través de número de análisis (Relación de número de análisis)</t>
  </si>
  <si>
    <t>2431-2-1</t>
  </si>
  <si>
    <t>Informe relacionando los ensayos en laboratorio realizados</t>
  </si>
  <si>
    <t>2431-2-2</t>
  </si>
  <si>
    <t>Relación de número de análisis químicos, físicos, biológicos, mineralógicos y/o micro morfológicos de suelos, aguas para riego y tejido vegetal realizados</t>
  </si>
  <si>
    <t>Municipios del país priorizados para actualización catastral, en intervención en el 2024 (informes de avance cualitativo y cuantitativo de la operación catastral)</t>
  </si>
  <si>
    <t>2400 - Dirección de Gestión de Información Geográfica » 2520 - Subdirección de Avalúos » 2500 - Dirección de Gestión Catastral » 2510 - Subdirección de Proyectos</t>
  </si>
  <si>
    <t>2500-1-1</t>
  </si>
  <si>
    <t xml:space="preserve">Realizar el inventario y validar la información de insumos para el proceso de actualización catastral (etapa de planeación) </t>
  </si>
  <si>
    <t>2510 - Subdirección de Proyectos</t>
  </si>
  <si>
    <t>2500-1-2</t>
  </si>
  <si>
    <t>Ejecutar las actividades de planeación asociadas a la gestión logística necesarias para iniciar la operación catastral (etapa de planeación)</t>
  </si>
  <si>
    <t>2500-1-3</t>
  </si>
  <si>
    <t>Desaerrollar las actividades de pre-reconocimiento (etapa preoperativa)</t>
  </si>
  <si>
    <t>2500-1-4</t>
  </si>
  <si>
    <t>Desarrollar los procesos de interlocución nivel 0 (etapa preoperativa)</t>
  </si>
  <si>
    <t>2500-1-5</t>
  </si>
  <si>
    <t>Elaborar los planes de trabajo de los municipios para la actualización y/o formación catastral con enfoque multipropósito (etapa preoperativa)</t>
  </si>
  <si>
    <t>2510 - Subdirección de Proyectos » 2600 - Direcciones Territoriales</t>
  </si>
  <si>
    <t>2500-1-6</t>
  </si>
  <si>
    <t>Desarrollar los procesos de interlocución nivel 1 y 2 (etapa operativa)</t>
  </si>
  <si>
    <t>2500-1-7</t>
  </si>
  <si>
    <t>Desarrollar los procesos de interlocución nivel 3 (etapa operativa)</t>
  </si>
  <si>
    <t>2500-1-8</t>
  </si>
  <si>
    <t>Realizar la identificación predial (etapa operativa)</t>
  </si>
  <si>
    <t>2500-1-9</t>
  </si>
  <si>
    <t>Iniciar la ejecución de los planes de trabajo de campo</t>
  </si>
  <si>
    <t>2500-1-10</t>
  </si>
  <si>
    <t>Realizar la validación de calidad (etapa operativa)</t>
  </si>
  <si>
    <t>2600 - Direcciones Territoriales » 2510 - Subdirección de Proyectos</t>
  </si>
  <si>
    <t>2500-1-11</t>
  </si>
  <si>
    <t>Consolidar la base de datos predial de acuerdo con el modelo de aplicación interno de levantamiento catastral LADM_COL (etapa operativa)</t>
  </si>
  <si>
    <t>2600 - Direcciones Territoriales</t>
  </si>
  <si>
    <t>2500-1-12</t>
  </si>
  <si>
    <t>Cargar al Sistema Nacional Catastral los resultados de actualización catastral (etapa posoperativa)</t>
  </si>
  <si>
    <t>2500-1-13</t>
  </si>
  <si>
    <t>Realizar la Interlocución nivel 4 – socialización de resultados (etapa posoperativa)</t>
  </si>
  <si>
    <t>2500-1-14</t>
  </si>
  <si>
    <t>Determinar el valor comercial correspondiente a los predios de los municipios en etapa posoperativa</t>
  </si>
  <si>
    <t>2500-1-15</t>
  </si>
  <si>
    <t>Elaborar los informes de avance cualitativo y cuantitativo de la operación catastral en los municipios con cierre de operación</t>
  </si>
  <si>
    <t>2500-1-16</t>
  </si>
  <si>
    <t xml:space="preserve">Generar y/o actualizar la documentación priorizada asociada a los procedimientos de gestión catastral </t>
  </si>
  <si>
    <t>Avalúos comerciales entregados (informe de avalúos entregados)</t>
  </si>
  <si>
    <t>16 - Gestión Valuatoria</t>
  </si>
  <si>
    <t>2500-2-1</t>
  </si>
  <si>
    <t>Revisar la documentación para verificar la viabilidad de la elaboración de los avalúos comerciales</t>
  </si>
  <si>
    <t>2500-2-2</t>
  </si>
  <si>
    <t>Elaborar el avalúo comercial (incluye visita de campo)</t>
  </si>
  <si>
    <t>2600 - Direcciones Territoriales » 2520 - Subdirección de Avalúos</t>
  </si>
  <si>
    <t>2500-2-3</t>
  </si>
  <si>
    <t>Adelantar el proceso de control de calidad</t>
  </si>
  <si>
    <t>2500-2-4</t>
  </si>
  <si>
    <t>Entregar el informe de avalúo a los solicitantes</t>
  </si>
  <si>
    <t>2500-2-5</t>
  </si>
  <si>
    <t>Actualizar la documentación priorizada asociada al proceso de gestión valuatoria</t>
  </si>
  <si>
    <t>Avalúos para el cálculo del IVP entregados (informe de avalúos entregados)</t>
  </si>
  <si>
    <t>2500-3-1</t>
  </si>
  <si>
    <t>Alistar la información necesaria para elaborar los avalúos comerciales masivos con base en la muestra suministrada por el DANE</t>
  </si>
  <si>
    <t>2500-3-2</t>
  </si>
  <si>
    <t>Elaborar los avalúos comerciales masivos para las 22 ciudades del país seleccionadas (incluye visita de campo)</t>
  </si>
  <si>
    <t>2500-3-3</t>
  </si>
  <si>
    <t>Realizar el comité para aprobación de los avalúos</t>
  </si>
  <si>
    <t>2500-3-4</t>
  </si>
  <si>
    <t>Entregar la base de datos de avalúos al DANE</t>
  </si>
  <si>
    <t>Municipios con Zonas  Homogéneas Geoeconómicas actuales del área rural, en el marco de la aplicación del artículo 49 del Plan Nacional de Desarrollo, generadas (reporte de ZHG con valor aprobado de los municipios atendidos)</t>
  </si>
  <si>
    <t>2500-4-1</t>
  </si>
  <si>
    <t>Elaborar Diagnóstico de Zonas Homogéneas Geoeconómicas - Z.H.G. de los municipios o áreas que determine su aplicación.</t>
  </si>
  <si>
    <t>2500-4-2</t>
  </si>
  <si>
    <t>Ejecutar el operativo de campo del total de municipios programados</t>
  </si>
  <si>
    <t>2500-4-3</t>
  </si>
  <si>
    <t>Realizar el análisis económico y procesamiento de información del total de municipios programados</t>
  </si>
  <si>
    <t>2500-4-4</t>
  </si>
  <si>
    <t>Actualizar el valor de las Zonas Homogéneas Geoeconómicas - ZHG preliminares del total de municipios programados</t>
  </si>
  <si>
    <t>2500-4-5</t>
  </si>
  <si>
    <t>Aprobar las Zonas Homogéneas Geoeconómicas finales del total de municipios programados del total de municipios programados</t>
  </si>
  <si>
    <t>Municipios con Valores de Referencia de las áreas rurales priorizadas en el marco de la aplicación del artículo 62 del Plan Nacional de Desarrollo, mediante la metodología de ZHG, elaborados (reporte de ZHG con valor aprobado de los municipios o áreas que determine su aplicación)</t>
  </si>
  <si>
    <t>2500-5-1</t>
  </si>
  <si>
    <t>Elaborar las Zonas Homogéneas Físicas - Z.H.F. del total de municipios programados</t>
  </si>
  <si>
    <t>2500-5-2</t>
  </si>
  <si>
    <t>2500-5-3</t>
  </si>
  <si>
    <t>2500-5-4</t>
  </si>
  <si>
    <t>Definir las Zonas Homogéneas Geoeconómicas - ZHG preliminares del total de municipios programados</t>
  </si>
  <si>
    <t>2500-5-5</t>
  </si>
  <si>
    <t>Definir los valores de referencia rurales para áreas priorizadas del total de municipios programados</t>
  </si>
  <si>
    <t>2500-6</t>
  </si>
  <si>
    <t xml:space="preserve">Trámites de conservación catastral para la vigencia 2024 realizados (Informes de avance del plan de trámites de conservación catastral) </t>
  </si>
  <si>
    <t>2500-6-1</t>
  </si>
  <si>
    <t>Formular el plan inicial de trabajo para el cumplimiento de la meta de trámites de conservación 2024 con las direcciones territoriales</t>
  </si>
  <si>
    <t>2500-6-2</t>
  </si>
  <si>
    <t>Ejecutar las actividades de transferencia de conocimiento asociado a la atención de los trámites de conservación catastral dirigido a las direcciones territoriales</t>
  </si>
  <si>
    <t>2500-6-3</t>
  </si>
  <si>
    <t>Generar y actualizar la documentación priorizada, asociada a los procedimientos de conservación catastral</t>
  </si>
  <si>
    <t>2500-6-4</t>
  </si>
  <si>
    <t>Ejecutar el plan de atención de trámites de conservación catastral</t>
  </si>
  <si>
    <t>2500-6-5</t>
  </si>
  <si>
    <t>Elaborar y socializar los reportes trimestrales de los resultados de la meta de trámites de conservación catastral adelantados para generar alertas de cumplimiento y aplicar los planes de choque cuando se evidencien desviaciones</t>
  </si>
  <si>
    <t>2500-7</t>
  </si>
  <si>
    <t>Plan de mantenimiento de la información catastral diseñado (documento plan de mantenimiento)</t>
  </si>
  <si>
    <t>2500-7-1</t>
  </si>
  <si>
    <t>Establecer la línea base del Plan de Mantenimiento</t>
  </si>
  <si>
    <t>2500-7-2</t>
  </si>
  <si>
    <t>Diseñar estrategias de implementación del Plan de Mantenimiento</t>
  </si>
  <si>
    <t>2500-7-3</t>
  </si>
  <si>
    <t>Elaborar el plan de mantenimiento de la información catastral multipropósito</t>
  </si>
  <si>
    <t>2500-8</t>
  </si>
  <si>
    <t>Línea base de los tiempos de cumplimiento en la atención de los trámites de conservación catastral según resolución 1040 de 2023 formulada (documento de línea base)</t>
  </si>
  <si>
    <t>2500-8-1</t>
  </si>
  <si>
    <t xml:space="preserve">Elaborar un tablero de seguimiento al cumplimiento de los tiempos de atención de los trámites de conservación catastral de la  resolución 1040 de 2023 </t>
  </si>
  <si>
    <t>2500-8-2</t>
  </si>
  <si>
    <t xml:space="preserve">Elaborar el documento de línea base de los tiempos de cumplimiento para la atención de los trámites de conservación catastral según la resolución 1040 de 2023 </t>
  </si>
  <si>
    <t>2500-9</t>
  </si>
  <si>
    <t>Asesoría técnica y jurídica para el cumplimiento de la Política de Reparación Integral a las Víctimas (proceso de restitución de tierras) en los municipios en los que el IGAC ejerce como gestor catastral, realizada (informes de seguimiento de solicitudes atendidas)</t>
  </si>
  <si>
    <t>2500-9-1</t>
  </si>
  <si>
    <t>Ejecutar las actividades de acompañamiento y transferencia de conocimiento a las direcciones territoriales para generar las alertas relacionadas con el cumplimiento de las respuestas a las solicitudes de restitución de tierras recibidas</t>
  </si>
  <si>
    <t>2500-9-2</t>
  </si>
  <si>
    <t xml:space="preserve">Realizar seguimiento periódico a la solicitudes en etapa administrativa y judicial de procesos de restitución de tierras </t>
  </si>
  <si>
    <t>2500-9-3</t>
  </si>
  <si>
    <t>Socializar los resultados obtenidos al seguiimiento asociado a la repuesta de las solicitudes de restitución de tierras recibidas</t>
  </si>
  <si>
    <t>2500-9-4</t>
  </si>
  <si>
    <t>Generar y actualizar la documentación priorizada, asociada a los procedimientos  de restitución de tierras que se adelantan desde la DGC</t>
  </si>
  <si>
    <t>2500-10</t>
  </si>
  <si>
    <t>Asesoría técnica y jurídica a los procesos de Formalización de la propiedad rural a favor de las comunidades étnicas y campesinas en los municipios en los que el IGAC ejerce como gestor catastral, realizada (reportes de asesoría técnica y jurídica)</t>
  </si>
  <si>
    <t>2 -
Actualización y levantamiento de datos e información geográfica, geodésica, agrológica y catastral bajo un enfoque de mínimo viable alcanzable en el corto y mediano plazo, y sostenibles en el tiempo, sin perjuicio de la escalabilidad.</t>
  </si>
  <si>
    <t>2500-10-1</t>
  </si>
  <si>
    <t>Brindar asesoría técnico-jurídica en el marco de todas las mesas técnicas relacionadas con la formalización de la propiedad rural, asociadas a la constitución y ampliación de resguardos indígenas, constitución de zonas de reserva campesina y aprobación de extensión de Unidades Agrícolas Familiares.</t>
  </si>
  <si>
    <t>2500-10-2</t>
  </si>
  <si>
    <t>Brindar asesoría técnico-jurídica en el marco de todas las mesas técnicas relacionadas con la  titulación de consejos comunitarios.</t>
  </si>
  <si>
    <t>2500-10-3</t>
  </si>
  <si>
    <t>Realizar seguimiento periódico al cumplimiento de los indicadores asociados al Auto 1869 de 2022 con base en el avance identificado para la vigencia 2023.</t>
  </si>
  <si>
    <t>2500-10-4</t>
  </si>
  <si>
    <t xml:space="preserve">Elaborar y socializar los reportes de los resultados obtenidos en el ejercicio del seguimiento al cumplimiento de los indicadores asociados al Auto 1869 de 2022. </t>
  </si>
  <si>
    <t>2500-10-5</t>
  </si>
  <si>
    <t>Elaborar los reportes de la asesoria técnico-jurídica realizada en el marco de las mesas tecnicas de formalización de la propiedad rural (comunidades etnicas y campesinas)</t>
  </si>
  <si>
    <t>2500-11</t>
  </si>
  <si>
    <t>Procedimientos catastrales con efectos registrales aplicados (informes de avance del plan de trabajo asociado a los procedimientos catastrales con efectos registrales)</t>
  </si>
  <si>
    <t>2500-11-1</t>
  </si>
  <si>
    <t>Ejecutar las actividades de transferencia de conocimiento de los procedimientos catastrales con efectos registrales dirigido a los enlaces territoriales</t>
  </si>
  <si>
    <t>2500-11-2</t>
  </si>
  <si>
    <t xml:space="preserve">Elaborar la matriz de radicación de procedimientos catastrales con efectos registrales </t>
  </si>
  <si>
    <t>2500-11-3</t>
  </si>
  <si>
    <t xml:space="preserve">Realizar el seguimiento a las radicaciones verificadas en la matriz de procedimientos catastrales con efectos registrales que se encuentren en trámite
 </t>
  </si>
  <si>
    <t>2500-11-4</t>
  </si>
  <si>
    <t xml:space="preserve">Realizar el informe de ejecución del plan de trabajo asociado a los procedimientos catastrales con efectos registrales </t>
  </si>
  <si>
    <t>2700-1-1</t>
  </si>
  <si>
    <t>Elaborar el plan de uso y apropiación de tecnologías de la información vigencia 2024</t>
  </si>
  <si>
    <t>2700 - Dirección de TIC » 2710 - Subdirección de Información</t>
  </si>
  <si>
    <t>2700-1-2</t>
  </si>
  <si>
    <t>Implementar el Plan de Uso y Apropiación de Tecnologías de la Información vigencia 2024 con evidencias</t>
  </si>
  <si>
    <t>2700-1-3</t>
  </si>
  <si>
    <t>Elaborar presentación de resultados de la implementación del Plan de Uso y Apropiación 2024</t>
  </si>
  <si>
    <t>Plan Estratégico de Tecnologías de la Información PETI actualizado e implementado (hoja de ruta y matriz de seguimiento)</t>
  </si>
  <si>
    <t>2700-2-1</t>
  </si>
  <si>
    <t>Elaborar la hoja de ruta de seguimiento al PETI</t>
  </si>
  <si>
    <t>2700-2-2</t>
  </si>
  <si>
    <t>Implementar el Plan Estratégico de Tecnologías de Información de acuerdo con lo previsto para la vigencia 2024 (depende de los insumos que definan las dependencias y demás entidades participantes)</t>
  </si>
  <si>
    <t>2700-2-3</t>
  </si>
  <si>
    <t>Elaborar presentación de resultados de la implementación del PETI 2024</t>
  </si>
  <si>
    <t>2700-3-1</t>
  </si>
  <si>
    <t>Elaborar la hoja de ruta de seguimiento al PESI</t>
  </si>
  <si>
    <t>2700-3-2</t>
  </si>
  <si>
    <t>Implementar el plan estratégico de seguridad de la información de acuerdo con lo previsto para el año 2024 (depende de los insumos aportados por las dependencias del IGAC)</t>
  </si>
  <si>
    <t>2700-3-3</t>
  </si>
  <si>
    <t>Elaborar presentación de resultados de la implementación del plan estratégico de seguridad de la información 2024</t>
  </si>
  <si>
    <t>2700-4-1</t>
  </si>
  <si>
    <t>Elaborar la hoja de ruta de seguimiento al PTRSI</t>
  </si>
  <si>
    <t>2700-4-2</t>
  </si>
  <si>
    <t>Implementar el Plan Estratégico de Tratamiento de Riesgos de Seguridad Digital de acuerdo con lo previsto para el año 2024 (depende de los insumos aportados por las dependencias del IGAC)</t>
  </si>
  <si>
    <t>2700-4-3</t>
  </si>
  <si>
    <t>Elaborar presentación de resultados de la implementación del PTRSI 2024</t>
  </si>
  <si>
    <t>Marco de Referencia de Arquitectura Empresarial implementado (Arquitectura de Sistemas de Información, Arquitectura de Infraestructura TI, Arquitectura de Información y Arquitectura de seguridad)(Documentos y matriz de seguimiento)</t>
  </si>
  <si>
    <t>2710-1-1</t>
  </si>
  <si>
    <t>Disponer de los modelos LADM-Col por parte de la Dirección de Investigación y Prospectiva - DIP</t>
  </si>
  <si>
    <t>2710-1-2</t>
  </si>
  <si>
    <t>Realizar el diagnóstico y definición de la arquitectura de información de los modelos LADM-Col</t>
  </si>
  <si>
    <t>2710-1-3</t>
  </si>
  <si>
    <t>Definir la infraestructura, desarrollar y ejecutar las pruebas que soportan los modelos LADM-Col</t>
  </si>
  <si>
    <t>2710-1-4</t>
  </si>
  <si>
    <t>Implementar y poner en marcha los modelos LADM-Col en el marco Marco de Referencia de Arquitectura Empresarial Fase I</t>
  </si>
  <si>
    <t>Piloto del modelo de interoperabilidad de los sistemas de información implementado (servicio web en producción)</t>
  </si>
  <si>
    <t>2710-2-1</t>
  </si>
  <si>
    <t>Desarrollar las mesas de trabajo de Interoperabilidad con las entidades del Estado</t>
  </si>
  <si>
    <t>2710-2-2</t>
  </si>
  <si>
    <t>Desarrollar las pruebas de exposición de los servicios de información producida por el IGAC</t>
  </si>
  <si>
    <t>2710-2-3</t>
  </si>
  <si>
    <t>Disponer en producción el servicio de consulta de información desarrollado por el IGAC</t>
  </si>
  <si>
    <t>Catálogo de servicios de intercambio de información elaborado (documento elaborado)</t>
  </si>
  <si>
    <t>1 - Fortalecimiento/optimización de TIC para la gestión abierta y efectiva de información geográfica, geodésica, agrológica y catastral, a través de la integración de datos dispuestos.</t>
  </si>
  <si>
    <t>2710-3-1</t>
  </si>
  <si>
    <t>Elaborar el catálogo de servicios de intercambio aplicando los dominios Político Legal, Organizacional, Semántico y Técnico del modelo de interoperabilidad IGAC</t>
  </si>
  <si>
    <t>Modelo de Gobernanza de Datos Fortalecido (Documentación del Marco de Gobernanza de Datos Integrado al SGI y material de socialización)</t>
  </si>
  <si>
    <t>2710-4-1</t>
  </si>
  <si>
    <t>Elaborar documentos que respaldan la gobernanza de datos e información e integrarlos al SGI.</t>
  </si>
  <si>
    <t>2710-4-2</t>
  </si>
  <si>
    <t>Socializar los documentos que respaldan la gobernanza de datos e información del IGAC (de acuerdo con lo estipulado en el plan de uso y apropiación de la DTIC)</t>
  </si>
  <si>
    <t>Plan de apertura de datos abiertos, formulado e implementado (plan implementado e informe final)</t>
  </si>
  <si>
    <t>2710 - Subdirección de Información » 2000 - Subdirección General</t>
  </si>
  <si>
    <t>2710-5-1</t>
  </si>
  <si>
    <t>Elaborar el plan de apertura de datos del IGAC de acuerdo con los lineamientos de MinTic</t>
  </si>
  <si>
    <t>2710-5-2</t>
  </si>
  <si>
    <t xml:space="preserve">Implementar el plan de apertura de datos del IGAC  de acuerdo con los lineamientos de MinTic </t>
  </si>
  <si>
    <t>2710-5-3</t>
  </si>
  <si>
    <t>Elaborar el informe final de la implementación del plan de apertura de datos</t>
  </si>
  <si>
    <t>Herramientas y recursos de la ICDE mejorados (plan de trabajo e informe de avance de mejoras)</t>
  </si>
  <si>
    <t>2710-6-1</t>
  </si>
  <si>
    <t>Elaborar el plan de trabajo para el mejoramiento de las herramientas y recursos de la ICDE</t>
  </si>
  <si>
    <t>2710-6-2</t>
  </si>
  <si>
    <t>Implementar el plan de trabajo para el mejoramiento de las herramientas y recursos de la ICDE</t>
  </si>
  <si>
    <t>2710-6-3</t>
  </si>
  <si>
    <t>Elaborar el informe final de la implementación del plan de trabajo para el mejoramiento de las herramientas y recursos de la ICDE</t>
  </si>
  <si>
    <t>2720 - Subdirección Sistemas de Información » 3200 - Subdirección Administrativa y Financiera » 1300 - Oficina Asesora de Comunicaciones</t>
  </si>
  <si>
    <t>2720-1-1</t>
  </si>
  <si>
    <t>Definir el plan de trabajo para el mejoramiento de los sistemas de apoyo institucionales</t>
  </si>
  <si>
    <t>2720-1-2</t>
  </si>
  <si>
    <t>Implementar el plan de trabajo para el mejoramiento de los sistemas de apoyo institucionales (depende de los insumos aportados por las dependencias)</t>
  </si>
  <si>
    <t>2720-1-3</t>
  </si>
  <si>
    <t>Elaborar presentación de resultados de la implementación de mejoras a los sistemas de apoyo</t>
  </si>
  <si>
    <t>2720 - Subdirección Sistemas de Información » 2720 - Subdirección Sistemas de Información » 3200 - Subdirección Administrativa y Financiera » 1300 - Oficina Asesora de Comunicaciones</t>
  </si>
  <si>
    <t>Acciones de mejora para disminuir los casos reportados a través de la mesa de servicio, formulados y ejecutados  (reportes GLPI  e informe de análisis)</t>
  </si>
  <si>
    <t>2720-2-1</t>
  </si>
  <si>
    <t>Definir el plan de trabajo de mejora para disminuir los casos reportados a través de la mesa de servicio</t>
  </si>
  <si>
    <t>2720-2-2</t>
  </si>
  <si>
    <t xml:space="preserve">Implementar  el plan de trabajo de mejora para disminuir los casos reportados a través de la mesa de servicio </t>
  </si>
  <si>
    <t>2720-2-3</t>
  </si>
  <si>
    <t>Elaborar presentación de resultados (análisis) de mejora para disminuir los casos reportados a través de la mesa de servicio</t>
  </si>
  <si>
    <t>Plan de manteminiento de sistema para la operación catastral de acuerdo a los requerimientos de la DGC priorizados para la vigencia implementado (Plan y matriz de seguimiento)</t>
  </si>
  <si>
    <t>2720-3-1</t>
  </si>
  <si>
    <t>Definir el plan trabajo para el mantenimiento de SICRE y SNC de acuerdo con los requerimientos de la DGC</t>
  </si>
  <si>
    <t>2720-3-2</t>
  </si>
  <si>
    <t xml:space="preserve">Implementar el plan de trabajo definido para el manteminiento del sistema para la operación catastral (SICRE y SNC) con evidencias </t>
  </si>
  <si>
    <t>Plan de calidad de datos de la información catastral (plan de trabajo, matriz de seguimiento)</t>
  </si>
  <si>
    <t>2500 - Dirección de Gestión Catastral » 2300 - Dirección de Regulación y Habilitación » 2720 - Subdirección Sistemas de Información</t>
  </si>
  <si>
    <t>2720-4-1</t>
  </si>
  <si>
    <t>Elaborar el plan de implementación para la calidad y migración de datos de información catastral para el Sistema de Gestión de Catastro Multipropósito</t>
  </si>
  <si>
    <t>2500 - Dirección de Gestión Catastral » 2720 - Subdirección Sistemas de Información » 2710 - Subdirección de Información » 2300 - Dirección de Regulación y Habilitación » 2500 - Dirección de Gestión Catastral » 2720 - Subdirección Sistemas de Información » 2710 - Subdirección de Información » 2300 - Dirección de Regulación y Habilitación » 2500 - Dirección de Gestión Catastral » 2720 - Subdirección Sistemas de Información » 2710 - Subdirección de Información » 2300 - Dirección de Regulación y Habilitación » 2500 - Dirección de Gestión Catastral » 2720 - Subdirección Sistemas de Información » 2710 - Subdirección de Información » 2300 - Dirección de Regulación y Habilitación</t>
  </si>
  <si>
    <t>2720-4-2</t>
  </si>
  <si>
    <t>Implementar el plan para la calidad y migración de datos de información catastral para el Sistema de Gestión de Catastro Multipropósito (Depende de los insumos aportados por la DGC y DHR)</t>
  </si>
  <si>
    <t>2500 - Dirección de Gestión Catastral » 2720 - Subdirección Sistemas de Información » 2710 - Subdirección de Información » 2300 - Dirección de Regulación y Habilitación</t>
  </si>
  <si>
    <t>2720-4-3</t>
  </si>
  <si>
    <t>Elaborar presentación de resultados de la implementación del plan de calidad y migración de datos</t>
  </si>
  <si>
    <t>2720-5-1</t>
  </si>
  <si>
    <t>Elaborar documento de especificaciones funcionales y tecnicas del sistema (incluyendo variable étnica)</t>
  </si>
  <si>
    <t>2720-5-2</t>
  </si>
  <si>
    <t>Realizar el proceso de RFI (Request for Information), para el sistema de gestión catastral</t>
  </si>
  <si>
    <t>2720-5-3</t>
  </si>
  <si>
    <t>Realizar el proceso de Estudio de mercado para el sistema de gestión catastral</t>
  </si>
  <si>
    <t>2720-5-4</t>
  </si>
  <si>
    <t>Realizar el proceso de licitación (según corresponda) y adjudicación del proceso para el sistema de gestión catastral</t>
  </si>
  <si>
    <t>2720-6-1</t>
  </si>
  <si>
    <t>Elaborar documentación precontractual (especificaciones y RFI si aplica)</t>
  </si>
  <si>
    <t>2720-6-2</t>
  </si>
  <si>
    <t>Realizar el proceso de Estudio de mercado para el RDM</t>
  </si>
  <si>
    <t>2720-6-3</t>
  </si>
  <si>
    <t>Realizar el proceso de licitación (según corresponda) y adjudicación del contrato para el RDM</t>
  </si>
  <si>
    <t>Sistemas de información de SINIC implementado (artefactos de software)</t>
  </si>
  <si>
    <t>2300 - Dirección de Regulación y Habilitación » 2720 - Subdirección Sistemas de Información » 2720 - Subdirección Sistemas de Información » 2300 - Dirección de Regulación y Habilitación</t>
  </si>
  <si>
    <t>2720-7-1</t>
  </si>
  <si>
    <t>Implementar el servicio para la disposición de informacón a entidades externas y piloto con el DANE de acuerdo con lo previsto para la vigencia 2024</t>
  </si>
  <si>
    <t>2720-7-2</t>
  </si>
  <si>
    <t>Actualizar el modelo de reporte de información (estandar LADM-Col)</t>
  </si>
  <si>
    <t>2720-7-3</t>
  </si>
  <si>
    <t>Disponer servicios web para recibir información de gestores catastrales</t>
  </si>
  <si>
    <t>2400 - Dirección de Gestión de Información Geográfica » 2720 - Subdirección Sistemas de Información » 2400 - Dirección de Gestión de Información Geográfica » 2720 - Subdirección Sistemas de Información » 2710 - Subdirección de Información</t>
  </si>
  <si>
    <t>2720-8-1</t>
  </si>
  <si>
    <t xml:space="preserve">Elaborar el plan de implementación del Sistema de Información Geoespacial Integrado - SIGI </t>
  </si>
  <si>
    <t>2400 - Dirección de Gestión de Información Geográfica » 2720 - Subdirección Sistemas de Información » 2710 - Subdirección de Información</t>
  </si>
  <si>
    <t>2720-8-2</t>
  </si>
  <si>
    <t>Implementar el Plan de trabajo del Sistema de Información Geoespacial Integrado - SIGI de acuerdo con las actividades proyectadas para la vigencia 2024</t>
  </si>
  <si>
    <t>2720-8-3</t>
  </si>
  <si>
    <t xml:space="preserve">Elaborar presentación de resultados de la implementación del Sistema de Información Geoespacial Integrado - SIGI </t>
  </si>
  <si>
    <t>Plan de trabajo para el fortalecimiento o mejora de la Infraestructura  Tecnológica que facilite la transformación digital del Instituto, implementado  (plan de trabajo y matriz de seguimiento)</t>
  </si>
  <si>
    <t>2730-1-1</t>
  </si>
  <si>
    <t>Elaborar el plan de trabajo para el mantenimiento a la infraestructura tecnológica del IGAC (a nivel de datacenter, equipos de usuario final, red y seguridad informática)</t>
  </si>
  <si>
    <t>2730-1-2</t>
  </si>
  <si>
    <t xml:space="preserve">Elaborar el plan de trabajo para la adquisición de bienes y servicios tecnológicos </t>
  </si>
  <si>
    <t>2730-1-3</t>
  </si>
  <si>
    <t>Implementar las actividades del plan de mantenimiento para el mejoramiento y fortalecimiento de la infraestructura tecnológica del IGAC</t>
  </si>
  <si>
    <t>2730-1-4</t>
  </si>
  <si>
    <t>Implementar las actividades del plan de adquisición de bienes y servicios para el mejoramiento y fortalecimiento de la infraestructura tecnológica del IGAC</t>
  </si>
  <si>
    <t>2730-1-5</t>
  </si>
  <si>
    <t>Elaborar presentación de resultados del mejoramiento y fortalecimiento de la infraestructura tecnológica del IGAC vigencia 2024</t>
  </si>
  <si>
    <t>3100-1-1</t>
  </si>
  <si>
    <t>Elaborar el documento línea base de información del Modelo Estratégico de Gestión de Personas</t>
  </si>
  <si>
    <t>3100-1-2</t>
  </si>
  <si>
    <t>Formular los indicadores de impacto del Modelo Estratégico de Gestión de Personas</t>
  </si>
  <si>
    <t>3100-1-3</t>
  </si>
  <si>
    <t>Efectuar el seguimiento y evaluación del Modelo Estratégico de Gestión de Personas</t>
  </si>
  <si>
    <t>Rediseño y modernización institucional ejecutado en la fase de aprobación y ejecucion de una planta temporal (estudio técnico para planta temporal ajustado,  solicitud de concepto técnico y viabilidad presupuestal para la creación de la planta temporal a las autoridades competentes, proyectos de actos administrativos, manual de funciones para la planta temporal).</t>
  </si>
  <si>
    <t>3100-2-1</t>
  </si>
  <si>
    <t>Ajustar el estudio técnico para la planta temporal</t>
  </si>
  <si>
    <t>3100-2-2</t>
  </si>
  <si>
    <t>Elaborar los comunicados a las autoridades competentes solicitando concepto técnico y viabilidad presupuestal para la creación de la planta temporal</t>
  </si>
  <si>
    <t>3100-2-3</t>
  </si>
  <si>
    <t>Elaborar los proyectos de actos administrativos relacionados con el rediseño y modernización institucional</t>
  </si>
  <si>
    <t>3100-2-4</t>
  </si>
  <si>
    <t>Elaborar el manual de funciones para la planta temporal</t>
  </si>
  <si>
    <t>3100-3-1</t>
  </si>
  <si>
    <t>Formular, aprobar y adoptar el Plan Anual de Vacantes y Provisión</t>
  </si>
  <si>
    <t>3100-3-2</t>
  </si>
  <si>
    <t>Formular, aprobar y adoptar el Plan de Calidad de Vida e Incentivos</t>
  </si>
  <si>
    <t>3100-3-3</t>
  </si>
  <si>
    <t>Formular, aprobar y adoptar el Plan Estratégico del Talento Humano</t>
  </si>
  <si>
    <t>3100-3-4</t>
  </si>
  <si>
    <t>Formular, aprobar y adoptar el Plan Anual de Seguridad y Salud en el Trabajo</t>
  </si>
  <si>
    <t>3100-3-5</t>
  </si>
  <si>
    <t>Formular, aprobar y adoptar el Plan Institucional de Capacitación</t>
  </si>
  <si>
    <t>Plan de trabajo y Ejecucion de Obras de mantenimiento menores en sedes territoriales</t>
  </si>
  <si>
    <t>3200-1-1</t>
  </si>
  <si>
    <t>Realizar lista de necesidades</t>
  </si>
  <si>
    <t>3200-1-2</t>
  </si>
  <si>
    <t>Realizar estructuración de proyecto</t>
  </si>
  <si>
    <t>3200-1-3</t>
  </si>
  <si>
    <t>Realizar cotización en SECOP II</t>
  </si>
  <si>
    <t>3200-1-4</t>
  </si>
  <si>
    <t xml:space="preserve">Realizar presupuesto final </t>
  </si>
  <si>
    <t>3200-1-5</t>
  </si>
  <si>
    <t>Realizar pliegos finales</t>
  </si>
  <si>
    <t>3200-1-6</t>
  </si>
  <si>
    <t>Realizar evaluación y  adjudicación</t>
  </si>
  <si>
    <t>3200-1-7</t>
  </si>
  <si>
    <t>Ejecución de  obras y supervisión</t>
  </si>
  <si>
    <t>Plan de trabajo y ejecución de obras de adecuación de la sede central</t>
  </si>
  <si>
    <t>3200-2-1</t>
  </si>
  <si>
    <t xml:space="preserve"> Realizar estructuración de proyecto "ADECUACION AUDITORIO"</t>
  </si>
  <si>
    <t>3200-2-2</t>
  </si>
  <si>
    <t>3200-2-3</t>
  </si>
  <si>
    <t>3200-2-4</t>
  </si>
  <si>
    <t>3200-2-5</t>
  </si>
  <si>
    <t>3200-2-6</t>
  </si>
  <si>
    <t>3200-2-7</t>
  </si>
  <si>
    <t>Realizar estructuración de proyecto "ADECUACION BAÑO CATASTRO"</t>
  </si>
  <si>
    <t>3200-2-8</t>
  </si>
  <si>
    <t>3200-2-9</t>
  </si>
  <si>
    <t>3200-2-10</t>
  </si>
  <si>
    <t>3200-2-11</t>
  </si>
  <si>
    <t>3200-2-12</t>
  </si>
  <si>
    <t>Realizar recibo de bodega SAE "ADECUACIÓN BODEGA SAE"</t>
  </si>
  <si>
    <t>3200-2-13</t>
  </si>
  <si>
    <t>Realizar levantamiento e inventsario de necesidades</t>
  </si>
  <si>
    <t>3200-2-14</t>
  </si>
  <si>
    <t>3200-2-15</t>
  </si>
  <si>
    <t>3200-2-16</t>
  </si>
  <si>
    <t>3200-2-17</t>
  </si>
  <si>
    <t>3200-2-18</t>
  </si>
  <si>
    <t>3200-2-19</t>
  </si>
  <si>
    <t>3200-3-1</t>
  </si>
  <si>
    <t>Contribuir en el alistamiento de información y mesas de trabajo dentro del flujo de cuentas de cobro requerido por la Dirección de TIC</t>
  </si>
  <si>
    <t>3200-3-2</t>
  </si>
  <si>
    <t xml:space="preserve">Participar en las capacitaciones y pruebas piloto generadas dentro del aplicativo </t>
  </si>
  <si>
    <t>3200-3-3</t>
  </si>
  <si>
    <t>Realizar seguimiento al funcionamiento del aplicativo, para que se cumplan las condiciones del trámite oportuno de cuentas de cobro.</t>
  </si>
  <si>
    <t>3200-3-4</t>
  </si>
  <si>
    <t>Implementar una solución tecnológica automátizada para la gestión de cuentas de cobro de los contratistas del IGAC</t>
  </si>
  <si>
    <t>3200 - Subdirección Administrativa y Financiera » 2700 - Dirección de TIC</t>
  </si>
  <si>
    <t>3200-4-1</t>
  </si>
  <si>
    <t>Plan de trabajo de elaboración del flujo de caja con las áreas responsables, con oficina comercial, SAF  y asesor de despacho.</t>
  </si>
  <si>
    <t>3200 - Subdirección Administrativa y Financiera » 2100 - Oficina Comercial » 1000 - Dirección General</t>
  </si>
  <si>
    <t>Herramienta para programación y consolidación del PAC y seguimiento en la ejecución del mismo.</t>
  </si>
  <si>
    <t>3200-5-1</t>
  </si>
  <si>
    <t>Solicitar PAC para sede central y direcciones territoriales</t>
  </si>
  <si>
    <t>3200-5-2</t>
  </si>
  <si>
    <t>Consolidar archivo de PAC a nivel nacional y por cada posición de PAC</t>
  </si>
  <si>
    <t>3200-5-3</t>
  </si>
  <si>
    <t>Registrar la solicitud de PAC en el sistema SIIF - Nación</t>
  </si>
  <si>
    <t>3200-5-4</t>
  </si>
  <si>
    <t>Asignar Cupo PAC a nivel nacional por todas las posiciones de PAC, según programación</t>
  </si>
  <si>
    <t>3200-5-5</t>
  </si>
  <si>
    <t>Realizar seguimiento de la ejecución de PAC por todas las posiciones, mediante reportes de ejecución generados por SIIF-Nación.</t>
  </si>
  <si>
    <t>3200-5-6</t>
  </si>
  <si>
    <t>Generar reporte a final de cada mes con el resultado del  Indicador de PAC No Utilizado - INPANUT</t>
  </si>
  <si>
    <t>Inventario de bienes muebles (activos y control administrativo) y enseres organizado e incluido conforme al RP de conformidad con el procedimiento de ingreso y egreso de bienes</t>
  </si>
  <si>
    <t>3200-6-1</t>
  </si>
  <si>
    <t>Plan de trabajo de toma física bienes muebles en Sede Central</t>
  </si>
  <si>
    <t>3200-6-2</t>
  </si>
  <si>
    <t>Elaboración circular con lineamientos de toma física bienes muebles en servicio Sede Central</t>
  </si>
  <si>
    <t>3200-6-3</t>
  </si>
  <si>
    <t>Comunicación de circular y del inventaro individual</t>
  </si>
  <si>
    <t>3200-6-4</t>
  </si>
  <si>
    <t>Toma física de bienes muebles en Sede Central</t>
  </si>
  <si>
    <t>3200-6-5</t>
  </si>
  <si>
    <t>Informe inventario de bienes muebles (activos y control administrativo) de la Sede Central</t>
  </si>
  <si>
    <t>3200 - Subdirección Administrativa y Financiera » 2600 - Direcciones Territoriales</t>
  </si>
  <si>
    <t>3200-6-6</t>
  </si>
  <si>
    <t>Informe inventario de bienes muebles (activos y control administrativo) de las Direcciones Territoriales</t>
  </si>
  <si>
    <t>Tablas de Retención Validadas por las Dependencias del IGAC</t>
  </si>
  <si>
    <t>5.1 - Gestión documental</t>
  </si>
  <si>
    <t>1 -  Plan Institucional de Archivos de la Entidad PINAR</t>
  </si>
  <si>
    <t>3200-7-1</t>
  </si>
  <si>
    <t xml:space="preserve">Solicitar al Archivo General de la Naciòn la evaluación técnica de las TRD  </t>
  </si>
  <si>
    <t>3200-7-2</t>
  </si>
  <si>
    <t>Realizar mesas de trabajo para ajustar y aprobar las Tablas de Retenciòn Documental conforme a las necesidades de las Dependencias y Direcciones Territoriales del IGAC en la vigencia 2024</t>
  </si>
  <si>
    <t>3200-7-3</t>
  </si>
  <si>
    <t xml:space="preserve">Elaborar informe final que contenga  las validaciones de las Tablas de Retención Documental ajustadas en el IGAC durante la vigencia 2024. </t>
  </si>
  <si>
    <t>Plan de trabajo para el empoderamiento a las comunidades étnicas y campesinas respecto a la gestión catastral, implementado (Informe de ejecución del plan).</t>
  </si>
  <si>
    <t>Macrometas Presidencia » Plan Nacional de Desarrollo</t>
  </si>
  <si>
    <t>2000-1-1</t>
  </si>
  <si>
    <t xml:space="preserve">Formular el plan de trabajo para el  empoderamiento a las comunidades étnicas y campesinas </t>
  </si>
  <si>
    <t>2000-1-2</t>
  </si>
  <si>
    <t xml:space="preserve">Ejecutar el plan de trabajo para el  empoderamiento a las comunidades étnicas y campesinas </t>
  </si>
  <si>
    <t>2000-1-3</t>
  </si>
  <si>
    <t xml:space="preserve">Realizar informe y socializar el seguimiento a la ejecución del plan de trabajo para el  empoderamiento a las comunidades étnicas y campesinas </t>
  </si>
  <si>
    <t>Plan de seguimiento al proyecto de inversión "Actualización y Gestión Catastral Nacional" en el marco de delegación de gerencia, ejecutado (Informe de gestión y de ejecución)</t>
  </si>
  <si>
    <t>2000-2-1</t>
  </si>
  <si>
    <t>Formular el plan de trabajo para la gerencia del proyecto de inversión "Actualización y Gestión Catastral Nacional" en el marco de delegación de gerencia.</t>
  </si>
  <si>
    <t>2000-2-2</t>
  </si>
  <si>
    <t>Ejecutar el plan de trabajo para la gerencia del proyecto de inversión "Actualización y Gestión Catastral Nacional" en el marco de delegación de gerencia.</t>
  </si>
  <si>
    <t>2000 - Subdirección General » 2400 - Dirección de Gestión de Información Geográfica » 2500 - Dirección de Gestión Catastral</t>
  </si>
  <si>
    <t>2000-2-3</t>
  </si>
  <si>
    <t>Realizar informe y socializar el seguimiento a la ejecución del plan de trabajo para la gerencia del proyecto de inversión "Actualización y Gestión Catastral Nacional" en el marco de delegación de gerencia.</t>
  </si>
  <si>
    <t xml:space="preserve">Plan para el fortalecimiento de los componentes técnico, tecnológico, operativo y administrativo de la IDE Corporativa, implementado (informe de ejecución). </t>
  </si>
  <si>
    <t>2000-3-1</t>
  </si>
  <si>
    <t>Formular del plan de trabajo para el fortalecimiento componentes técnico, tecnológico, operativo y administrativo de la IDE Corporativa implementado.</t>
  </si>
  <si>
    <t>2000-3-2</t>
  </si>
  <si>
    <t>Socializar plan de trabajo para el fortalecimiento componentes técnico, tecnológico, operativo y administrativo de la IDE Corporativa implementado.</t>
  </si>
  <si>
    <t>2000-3-3</t>
  </si>
  <si>
    <t>Implementar del plan de trabajo para el fortalecimiento componentes técnico, tecnológico, operativo y administrativo de la IDE Corporativa implementado.</t>
  </si>
  <si>
    <t>2000 - Subdirección General » 2500 - Dirección de Gestión Catastral » 2200 - Dirección de Investigación y Prospectiva » 2300 - Dirección de Regulación y Habilitación » 2400 - Dirección de Gestión de Información Geográfica</t>
  </si>
  <si>
    <t>2000-3-4</t>
  </si>
  <si>
    <t>Realizar seguimiento y presentación Informe de ejecución para el fortalecimiento componentes técnico, tecnológico, operativo y administrativo de la IDE Corporativa implementado.</t>
  </si>
  <si>
    <t xml:space="preserve">Seguimiento y retroalimientación al Plan de trabajo de la DIP para la innovación y mejora de procesos misionales basados en la analítica, ciencia de datos e inteligencia artificial, ejecutado (Informe de monitoreo) </t>
  </si>
  <si>
    <t>2000 - Subdirección General » 2200 - Dirección de Investigación y Prospectiva</t>
  </si>
  <si>
    <t>2000-4-1</t>
  </si>
  <si>
    <t xml:space="preserve">Acompañar el proceso de formulación del plan de trabajo de la DIP para la innovación y mejora de procesos misionales basados en la analítica, ciencia de datos e inteligencia artificial </t>
  </si>
  <si>
    <t>2000-4-2</t>
  </si>
  <si>
    <t xml:space="preserve"> Formular y ejecutar el plan de trabajo de la DIP para la innovación y mejora de procesos misionales basados en la analítica, ciencia de datos e inteligencia artificial </t>
  </si>
  <si>
    <t>2000-4-3</t>
  </si>
  <si>
    <t>Realizar seguimiento y retroalimentación en el marco de logros y debilidades del proceso de ejecución del plan de trabajo.</t>
  </si>
  <si>
    <t>2000-4-4</t>
  </si>
  <si>
    <t>Generar informe y sensibilización del monitoreo en el marco de logros y debilidades del proceso de ejecución del plan de trabajo.</t>
  </si>
  <si>
    <t>Plan de trabajo para el desarrollo del componente fiscal en el marco de la gestión catastral, ejecutado (Informe de ejecución).</t>
  </si>
  <si>
    <t>2000 - Subdirección General » 2500 - Dirección de Gestión Catastral</t>
  </si>
  <si>
    <t>2000-5-1</t>
  </si>
  <si>
    <t>Formular el plan de trabajo para el desarrollo del componente fiscal en el marco de la gestión catastral.</t>
  </si>
  <si>
    <t>2000-5-2</t>
  </si>
  <si>
    <t>Ejecutar el plan de trabajo para el desarrollo del componente fiscal en el marco de la gestión catastral.</t>
  </si>
  <si>
    <t>2000-5-3</t>
  </si>
  <si>
    <t>Realizar informe y socializar el seguimiento a la ejecución del plan de trabajo para el desarrollo del componente fiscal en el marco de la gestión catastral.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</si>
</sst>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yyyy\-mm\-dd;@"/>
  </numFmts>
  <fonts count="8" x14ac:knownFonts="1">
    <font>
      <sz val="11"/>
      <color theme="1"/>
      <name val="Aptos Narrow"/>
      <family val="2"/>
      <scheme val="minor"/>
    </font>
    <font>
      <sz val="11"/>
      <color theme="1"/>
      <name val="Aptos Narrow"/>
      <family val="2"/>
      <scheme val="minor"/>
    </font>
    <font>
      <b/>
      <sz val="13"/>
      <color theme="3"/>
      <name val="Aptos Narrow"/>
      <family val="2"/>
      <scheme val="minor"/>
    </font>
    <font>
      <sz val="11"/>
      <color theme="0"/>
      <name val="Aptos Narrow"/>
      <family val="2"/>
      <scheme val="minor"/>
    </font>
    <font>
      <b/>
      <sz val="12"/>
      <color theme="3"/>
      <name val="Arial Nova"/>
      <family val="2"/>
    </font>
    <font>
      <sz val="11"/>
      <color theme="1"/>
      <name val="Arial Nova"/>
      <family val="2"/>
    </font>
    <font>
      <sz val="11"/>
      <color rgb="FF0A0101"/>
      <name val="Arial Nova"/>
      <family val="2"/>
    </font>
    <font>
      <b/>
      <sz val="11"/>
      <color theme="3"/>
      <name val="Aptos Narrow"/>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3" tint="0.89999084444715716"/>
        <bgColor indexed="64"/>
      </patternFill>
    </fill>
  </fills>
  <borders count="6">
    <border>
      <left/>
      <right/>
      <top/>
      <bottom/>
      <diagonal/>
    </border>
    <border>
      <left/>
      <right/>
      <top/>
      <bottom style="thick">
        <color theme="4" tint="0.499984740745262"/>
      </bottom>
      <diagonal/>
    </border>
    <border>
      <left style="double">
        <color theme="4" tint="0.499984740745262"/>
      </left>
      <right style="double">
        <color theme="4" tint="0.499984740745262"/>
      </right>
      <top style="double">
        <color theme="4" tint="0.499984740745262"/>
      </top>
      <bottom style="double">
        <color theme="4" tint="0.499984740745262"/>
      </bottom>
      <diagonal/>
    </border>
    <border>
      <left/>
      <right/>
      <top/>
      <bottom style="thick">
        <color auto="1"/>
      </bottom>
      <diagonal/>
    </border>
    <border>
      <left style="double">
        <color theme="4" tint="0.499984740745262"/>
      </left>
      <right style="double">
        <color theme="4" tint="0.499984740745262"/>
      </right>
      <top style="double">
        <color theme="4" tint="0.499984740745262"/>
      </top>
      <bottom/>
      <diagonal/>
    </border>
    <border>
      <left style="dotted">
        <color theme="4" tint="0.499984740745262"/>
      </left>
      <right style="dotted">
        <color theme="4" tint="0.499984740745262"/>
      </right>
      <top style="dotted">
        <color theme="4" tint="0.499984740745262"/>
      </top>
      <bottom style="dotted">
        <color theme="4" tint="0.499984740745262"/>
      </bottom>
      <diagonal/>
    </border>
  </borders>
  <cellStyleXfs count="3">
    <xf numFmtId="0" fontId="0" fillId="0" borderId="0"/>
    <xf numFmtId="9" fontId="1" fillId="0" borderId="0" applyFont="0" applyFill="0" applyBorder="0" applyAlignment="0" applyProtection="0"/>
    <xf numFmtId="0" fontId="2" fillId="0" borderId="1" applyNumberFormat="0" applyFill="0" applyAlignment="0" applyProtection="0"/>
  </cellStyleXfs>
  <cellXfs count="30">
    <xf numFmtId="0" fontId="0" fillId="0" borderId="0" xfId="0"/>
    <xf numFmtId="49" fontId="4" fillId="2" borderId="2" xfId="2" applyNumberFormat="1" applyFont="1" applyFill="1" applyBorder="1" applyAlignment="1" applyProtection="1">
      <alignment horizontal="center" vertical="center" wrapText="1"/>
      <protection locked="0"/>
    </xf>
    <xf numFmtId="0" fontId="5" fillId="0" borderId="0" xfId="0" applyFont="1" applyAlignment="1" applyProtection="1">
      <alignment horizontal="center" vertical="center" wrapText="1"/>
      <protection hidden="1"/>
    </xf>
    <xf numFmtId="0" fontId="5" fillId="0" borderId="0" xfId="0" applyFont="1" applyAlignment="1" applyProtection="1">
      <alignment horizontal="center" vertical="center" wrapText="1"/>
      <protection locked="0"/>
    </xf>
    <xf numFmtId="0" fontId="5" fillId="0" borderId="0" xfId="0" applyFont="1" applyAlignment="1" applyProtection="1">
      <alignment horizontal="left" vertical="center" wrapText="1"/>
      <protection locked="0"/>
    </xf>
    <xf numFmtId="164" fontId="5" fillId="0" borderId="0" xfId="0" applyNumberFormat="1" applyFont="1" applyAlignment="1" applyProtection="1">
      <alignment horizontal="left" vertical="center" wrapText="1"/>
      <protection locked="0"/>
    </xf>
    <xf numFmtId="2" fontId="5" fillId="0" borderId="0" xfId="1" applyNumberFormat="1" applyFont="1" applyAlignment="1" applyProtection="1">
      <alignment horizontal="center" vertical="center" wrapText="1"/>
      <protection locked="0"/>
    </xf>
    <xf numFmtId="14" fontId="5" fillId="0" borderId="0" xfId="0" applyNumberFormat="1" applyFont="1" applyAlignment="1" applyProtection="1">
      <alignment horizontal="center" vertical="center" wrapText="1"/>
      <protection locked="0"/>
    </xf>
    <xf numFmtId="1" fontId="5" fillId="0" borderId="0" xfId="0" applyNumberFormat="1" applyFont="1" applyAlignment="1" applyProtection="1">
      <alignment horizontal="center" vertical="center" wrapText="1"/>
      <protection locked="0"/>
    </xf>
    <xf numFmtId="0" fontId="5" fillId="0" borderId="0" xfId="0" applyFont="1" applyAlignment="1" applyProtection="1">
      <alignment vertical="center" wrapText="1"/>
      <protection locked="0"/>
    </xf>
    <xf numFmtId="2" fontId="5" fillId="0" borderId="0" xfId="1" applyNumberFormat="1" applyFont="1" applyFill="1" applyAlignment="1" applyProtection="1">
      <alignment horizontal="center" vertical="center" wrapText="1"/>
      <protection locked="0"/>
    </xf>
    <xf numFmtId="9" fontId="6" fillId="0" borderId="0" xfId="1" applyFont="1" applyAlignment="1" applyProtection="1">
      <alignment horizontal="center" vertical="center" wrapText="1"/>
      <protection locked="0"/>
    </xf>
    <xf numFmtId="0" fontId="5" fillId="0" borderId="0" xfId="0" applyFont="1" applyAlignment="1" applyProtection="1">
      <alignment horizontal="left" vertical="top" wrapText="1"/>
      <protection locked="0"/>
    </xf>
    <xf numFmtId="9" fontId="5" fillId="0" borderId="0" xfId="1" applyFont="1" applyAlignment="1" applyProtection="1">
      <alignment horizontal="left" vertical="top" wrapText="1"/>
      <protection locked="0"/>
    </xf>
    <xf numFmtId="0" fontId="5" fillId="0" borderId="0" xfId="0" applyFont="1" applyAlignment="1" applyProtection="1">
      <alignment vertical="top" wrapText="1"/>
      <protection locked="0"/>
    </xf>
    <xf numFmtId="0" fontId="0" fillId="0" borderId="3" xfId="0" applyBorder="1"/>
    <xf numFmtId="0" fontId="3" fillId="0" borderId="0" xfId="0" applyFont="1"/>
    <xf numFmtId="10" fontId="0" fillId="0" borderId="0" xfId="0" applyNumberFormat="1"/>
    <xf numFmtId="3" fontId="0" fillId="0" borderId="0" xfId="0" applyNumberFormat="1"/>
    <xf numFmtId="49" fontId="7" fillId="2" borderId="4" xfId="2" applyNumberFormat="1" applyFont="1" applyFill="1" applyBorder="1" applyAlignment="1" applyProtection="1">
      <alignment horizontal="center" vertical="center" wrapText="1"/>
      <protection locked="0"/>
    </xf>
    <xf numFmtId="0" fontId="0" fillId="3" borderId="5" xfId="0" applyFill="1" applyBorder="1" applyAlignment="1">
      <alignment vertical="center" wrapText="1"/>
    </xf>
    <xf numFmtId="10" fontId="0" fillId="3" borderId="5" xfId="0" applyNumberFormat="1" applyFill="1" applyBorder="1" applyAlignment="1">
      <alignment vertical="center" wrapText="1"/>
    </xf>
    <xf numFmtId="3" fontId="0" fillId="3" borderId="5" xfId="0" applyNumberFormat="1" applyFill="1" applyBorder="1" applyAlignment="1">
      <alignment vertical="center" wrapText="1"/>
    </xf>
    <xf numFmtId="14" fontId="0" fillId="3" borderId="5" xfId="0" applyNumberFormat="1" applyFill="1" applyBorder="1" applyAlignment="1">
      <alignment vertical="center" wrapText="1"/>
    </xf>
    <xf numFmtId="0" fontId="0" fillId="0" borderId="5" xfId="0" applyBorder="1" applyAlignment="1">
      <alignment vertical="center" wrapText="1"/>
    </xf>
    <xf numFmtId="10" fontId="0" fillId="0" borderId="5" xfId="0" applyNumberFormat="1" applyBorder="1" applyAlignment="1">
      <alignment vertical="center" wrapText="1"/>
    </xf>
    <xf numFmtId="3" fontId="0" fillId="0" borderId="5" xfId="0" applyNumberFormat="1" applyBorder="1" applyAlignment="1">
      <alignment vertical="center" wrapText="1"/>
    </xf>
    <xf numFmtId="14" fontId="0" fillId="0" borderId="5" xfId="0" applyNumberFormat="1" applyBorder="1" applyAlignment="1">
      <alignment vertical="center" wrapText="1"/>
    </xf>
    <xf numFmtId="14" fontId="0" fillId="0" borderId="0" xfId="0" applyNumberFormat="1"/>
    <xf numFmtId="0" fontId="0" fillId="0" borderId="0" xfId="0" pivotButton="1"/>
  </cellXfs>
  <cellStyles count="3">
    <cellStyle name="Normal" xfId="0" builtinId="0"/>
    <cellStyle name="Porcentaje" xfId="1" builtinId="5"/>
    <cellStyle name="Título 2" xfId="2" builtinId="17"/>
  </cellStyles>
  <dxfs count="3">
    <dxf>
      <border>
        <left style="dotted">
          <color theme="4"/>
        </left>
        <right style="dotted">
          <color theme="4"/>
        </right>
        <top style="dotted">
          <color theme="4"/>
        </top>
        <bottom style="dotted">
          <color theme="4"/>
        </bottom>
        <vertical/>
        <horizontal/>
      </border>
    </dxf>
    <dxf>
      <fill>
        <patternFill>
          <bgColor theme="3" tint="0.79998168889431442"/>
        </patternFill>
      </fill>
    </dxf>
    <dxf>
      <fill>
        <patternFill patternType="none">
          <bgColor auto="1"/>
        </patternFill>
      </fill>
    </dxf>
  </dxfs>
  <tableStyles count="1" defaultTableStyle="TableStyleMedium2" defaultPivotStyle="PivotStyleLight16">
    <tableStyle name="Estilo de tabla dinámica 1" table="0" count="1" xr9:uid="{00000000-0011-0000-FFFF-FFFF00000000}">
      <tableStyleElement type="firstColumnStripe" dxfId="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3.xml"/><Relationship Id="rId13" Type="http://schemas.openxmlformats.org/officeDocument/2006/relationships/calcChain" Target="calcChain.xml"/><Relationship Id="rId3" Type="http://schemas.openxmlformats.org/officeDocument/2006/relationships/worksheet" Target="worksheets/sheet3.xml"/><Relationship Id="rId7" Type="http://schemas.microsoft.com/office/2007/relationships/slicerCache" Target="slicerCaches/slicerCache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1.xml"/><Relationship Id="rId11" Type="http://schemas.openxmlformats.org/officeDocument/2006/relationships/styles" Target="styles.xml"/><Relationship Id="rId5" Type="http://schemas.openxmlformats.org/officeDocument/2006/relationships/pivotCacheDefinition" Target="pivotCache/pivotCacheDefinition1.xml"/><Relationship Id="rId10" Type="http://schemas.openxmlformats.org/officeDocument/2006/relationships/theme" Target="theme/theme1.xml"/><Relationship Id="rId4" Type="http://schemas.openxmlformats.org/officeDocument/2006/relationships/externalLink" Target="externalLinks/externalLink1.xml"/><Relationship Id="rId9" Type="http://schemas.microsoft.com/office/2007/relationships/slicerCache" Target="slicerCaches/slicerCache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absolute">
    <xdr:from>
      <xdr:col>1</xdr:col>
      <xdr:colOff>0</xdr:colOff>
      <xdr:row>8</xdr:row>
      <xdr:rowOff>102305</xdr:rowOff>
    </xdr:from>
    <xdr:to>
      <xdr:col>5</xdr:col>
      <xdr:colOff>10583</xdr:colOff>
      <xdr:row>39</xdr:row>
      <xdr:rowOff>98778</xdr:rowOff>
    </xdr:to>
    <mc:AlternateContent xmlns:mc="http://schemas.openxmlformats.org/markup-compatibility/2006" xmlns:a14="http://schemas.microsoft.com/office/drawing/2010/main">
      <mc:Choice Requires="a14">
        <xdr:graphicFrame macro="">
          <xdr:nvGraphicFramePr>
            <xdr:cNvPr id="5" name="Dependencia Responsable">
              <a:extLst>
                <a:ext uri="{FF2B5EF4-FFF2-40B4-BE49-F238E27FC236}">
                  <a16:creationId xmlns:a16="http://schemas.microsoft.com/office/drawing/2014/main" id="{23650577-E022-422B-A977-A3F0F42079DB}"/>
                </a:ext>
              </a:extLst>
            </xdr:cNvPr>
            <xdr:cNvGraphicFramePr/>
          </xdr:nvGraphicFramePr>
          <xdr:xfrm>
            <a:off x="0" y="0"/>
            <a:ext cx="0" cy="0"/>
          </xdr:xfrm>
          <a:graphic>
            <a:graphicData uri="http://schemas.microsoft.com/office/drawing/2010/slicer">
              <sle:slicer xmlns:sle="http://schemas.microsoft.com/office/drawing/2010/slicer" name="Dependencia Responsable"/>
            </a:graphicData>
          </a:graphic>
        </xdr:graphicFrame>
      </mc:Choice>
      <mc:Fallback xmlns="">
        <xdr:sp macro="" textlink="">
          <xdr:nvSpPr>
            <xdr:cNvPr id="0" name=""/>
            <xdr:cNvSpPr>
              <a:spLocks noTextEdit="1"/>
            </xdr:cNvSpPr>
          </xdr:nvSpPr>
          <xdr:spPr>
            <a:xfrm>
              <a:off x="243417" y="1566333"/>
              <a:ext cx="3450166" cy="638175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97259</xdr:colOff>
      <xdr:row>8</xdr:row>
      <xdr:rowOff>102305</xdr:rowOff>
    </xdr:from>
    <xdr:to>
      <xdr:col>11</xdr:col>
      <xdr:colOff>98959</xdr:colOff>
      <xdr:row>12</xdr:row>
      <xdr:rowOff>31750</xdr:rowOff>
    </xdr:to>
    <mc:AlternateContent xmlns:mc="http://schemas.openxmlformats.org/markup-compatibility/2006" xmlns:a14="http://schemas.microsoft.com/office/drawing/2010/main">
      <mc:Choice Requires="a14">
        <xdr:graphicFrame macro="">
          <xdr:nvGraphicFramePr>
            <xdr:cNvPr id="7" name="¿Es producto compartido con otras áreas?">
              <a:extLst>
                <a:ext uri="{FF2B5EF4-FFF2-40B4-BE49-F238E27FC236}">
                  <a16:creationId xmlns:a16="http://schemas.microsoft.com/office/drawing/2014/main" id="{257BE8D5-34DD-4564-BE5A-F3939A963FFC}"/>
                </a:ext>
              </a:extLst>
            </xdr:cNvPr>
            <xdr:cNvGraphicFramePr/>
          </xdr:nvGraphicFramePr>
          <xdr:xfrm>
            <a:off x="0" y="0"/>
            <a:ext cx="0" cy="0"/>
          </xdr:xfrm>
          <a:graphic>
            <a:graphicData uri="http://schemas.microsoft.com/office/drawing/2010/slicer">
              <sle:slicer xmlns:sle="http://schemas.microsoft.com/office/drawing/2010/slicer" name="¿Es producto compartido con otras áreas?"/>
            </a:graphicData>
          </a:graphic>
        </xdr:graphicFrame>
      </mc:Choice>
      <mc:Fallback xmlns="">
        <xdr:sp macro="" textlink="">
          <xdr:nvSpPr>
            <xdr:cNvPr id="0" name=""/>
            <xdr:cNvSpPr>
              <a:spLocks noTextEdit="1"/>
            </xdr:cNvSpPr>
          </xdr:nvSpPr>
          <xdr:spPr>
            <a:xfrm>
              <a:off x="3780259" y="1566333"/>
              <a:ext cx="4700700" cy="65616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97259</xdr:colOff>
      <xdr:row>12</xdr:row>
      <xdr:rowOff>140225</xdr:rowOff>
    </xdr:from>
    <xdr:to>
      <xdr:col>11</xdr:col>
      <xdr:colOff>98959</xdr:colOff>
      <xdr:row>25</xdr:row>
      <xdr:rowOff>183444</xdr:rowOff>
    </xdr:to>
    <mc:AlternateContent xmlns:mc="http://schemas.openxmlformats.org/markup-compatibility/2006" xmlns:a14="http://schemas.microsoft.com/office/drawing/2010/main">
      <mc:Choice Requires="a14">
        <xdr:graphicFrame macro="">
          <xdr:nvGraphicFramePr>
            <xdr:cNvPr id="8" name="Fuente de Financiación">
              <a:extLst>
                <a:ext uri="{FF2B5EF4-FFF2-40B4-BE49-F238E27FC236}">
                  <a16:creationId xmlns:a16="http://schemas.microsoft.com/office/drawing/2014/main" id="{D34934FD-B52D-494D-B920-7036621C1E61}"/>
                </a:ext>
              </a:extLst>
            </xdr:cNvPr>
            <xdr:cNvGraphicFramePr/>
          </xdr:nvGraphicFramePr>
          <xdr:xfrm>
            <a:off x="0" y="0"/>
            <a:ext cx="0" cy="0"/>
          </xdr:xfrm>
          <a:graphic>
            <a:graphicData uri="http://schemas.microsoft.com/office/drawing/2010/slicer">
              <sle:slicer xmlns:sle="http://schemas.microsoft.com/office/drawing/2010/slicer" name="Fuente de Financiación"/>
            </a:graphicData>
          </a:graphic>
        </xdr:graphicFrame>
      </mc:Choice>
      <mc:Fallback xmlns="">
        <xdr:sp macro="" textlink="">
          <xdr:nvSpPr>
            <xdr:cNvPr id="0" name=""/>
            <xdr:cNvSpPr>
              <a:spLocks noTextEdit="1"/>
            </xdr:cNvSpPr>
          </xdr:nvSpPr>
          <xdr:spPr>
            <a:xfrm>
              <a:off x="3780259" y="2330975"/>
              <a:ext cx="4700700" cy="2463275"/>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108693</xdr:colOff>
      <xdr:row>26</xdr:row>
      <xdr:rowOff>137579</xdr:rowOff>
    </xdr:from>
    <xdr:to>
      <xdr:col>11</xdr:col>
      <xdr:colOff>108693</xdr:colOff>
      <xdr:row>39</xdr:row>
      <xdr:rowOff>109361</xdr:rowOff>
    </xdr:to>
    <mc:AlternateContent xmlns:mc="http://schemas.openxmlformats.org/markup-compatibility/2006" xmlns:a14="http://schemas.microsoft.com/office/drawing/2010/main">
      <mc:Choice Requires="a14">
        <xdr:graphicFrame macro="">
          <xdr:nvGraphicFramePr>
            <xdr:cNvPr id="9" name="Objetivo Estratégico">
              <a:extLst>
                <a:ext uri="{FF2B5EF4-FFF2-40B4-BE49-F238E27FC236}">
                  <a16:creationId xmlns:a16="http://schemas.microsoft.com/office/drawing/2014/main" id="{0FBAABA7-EF45-4385-A592-5C8FBD5E6E25}"/>
                </a:ext>
              </a:extLst>
            </xdr:cNvPr>
            <xdr:cNvGraphicFramePr/>
          </xdr:nvGraphicFramePr>
          <xdr:xfrm>
            <a:off x="0" y="0"/>
            <a:ext cx="0" cy="0"/>
          </xdr:xfrm>
          <a:graphic>
            <a:graphicData uri="http://schemas.microsoft.com/office/drawing/2010/slicer">
              <sle:slicer xmlns:sle="http://schemas.microsoft.com/office/drawing/2010/slicer" name="Objetivo Estratégico"/>
            </a:graphicData>
          </a:graphic>
        </xdr:graphicFrame>
      </mc:Choice>
      <mc:Fallback xmlns="">
        <xdr:sp macro="" textlink="">
          <xdr:nvSpPr>
            <xdr:cNvPr id="0" name=""/>
            <xdr:cNvSpPr>
              <a:spLocks noTextEdit="1"/>
            </xdr:cNvSpPr>
          </xdr:nvSpPr>
          <xdr:spPr>
            <a:xfrm>
              <a:off x="3805804" y="5365746"/>
              <a:ext cx="4727222" cy="2617615"/>
            </a:xfrm>
            <a:prstGeom prst="rect">
              <a:avLst/>
            </a:prstGeom>
            <a:solidFill>
              <a:prstClr val="white"/>
            </a:solidFill>
            <a:ln w="1">
              <a:solidFill>
                <a:prstClr val="green"/>
              </a:solidFill>
            </a:ln>
          </xdr:spPr>
          <xdr:txBody>
            <a:bodyPr vertOverflow="clip" horzOverflow="clip"/>
            <a:lstStyle/>
            <a:p>
              <a:r>
                <a:rPr lang="es-ES_tradnl"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1</xdr:col>
      <xdr:colOff>21165</xdr:colOff>
      <xdr:row>4</xdr:row>
      <xdr:rowOff>187322</xdr:rowOff>
    </xdr:from>
    <xdr:to>
      <xdr:col>3</xdr:col>
      <xdr:colOff>510116</xdr:colOff>
      <xdr:row>8</xdr:row>
      <xdr:rowOff>7055</xdr:rowOff>
    </xdr:to>
    <xdr:grpSp>
      <xdr:nvGrpSpPr>
        <xdr:cNvPr id="12" name="Grupo 11">
          <a:extLst>
            <a:ext uri="{FF2B5EF4-FFF2-40B4-BE49-F238E27FC236}">
              <a16:creationId xmlns:a16="http://schemas.microsoft.com/office/drawing/2014/main" id="{C3D83D53-C69E-E910-294F-2367EFDF00FB}"/>
            </a:ext>
          </a:extLst>
        </xdr:cNvPr>
        <xdr:cNvGrpSpPr/>
      </xdr:nvGrpSpPr>
      <xdr:grpSpPr>
        <a:xfrm>
          <a:off x="232832" y="938739"/>
          <a:ext cx="1981201" cy="592316"/>
          <a:chOff x="201082" y="941915"/>
          <a:chExt cx="1835151" cy="582085"/>
        </a:xfrm>
      </xdr:grpSpPr>
      <xdr:sp macro="" textlink="">
        <xdr:nvSpPr>
          <xdr:cNvPr id="10" name="Rectángulo 9">
            <a:extLst>
              <a:ext uri="{FF2B5EF4-FFF2-40B4-BE49-F238E27FC236}">
                <a16:creationId xmlns:a16="http://schemas.microsoft.com/office/drawing/2014/main" id="{D3AA214E-1C0E-E02F-71AC-D874482817F8}"/>
              </a:ext>
            </a:extLst>
          </xdr:cNvPr>
          <xdr:cNvSpPr/>
        </xdr:nvSpPr>
        <xdr:spPr>
          <a:xfrm>
            <a:off x="201082" y="941915"/>
            <a:ext cx="1830918" cy="254001"/>
          </a:xfrm>
          <a:prstGeom prst="rect">
            <a:avLst/>
          </a:prstGeom>
          <a:solidFill>
            <a:schemeClr val="tx2">
              <a:lumMod val="90000"/>
              <a:lumOff val="10000"/>
            </a:schemeClr>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Total de Productos</a:t>
            </a:r>
          </a:p>
        </xdr:txBody>
      </xdr:sp>
      <xdr:sp macro="" textlink="$C$6">
        <xdr:nvSpPr>
          <xdr:cNvPr id="11" name="Rectángulo 10">
            <a:extLst>
              <a:ext uri="{FF2B5EF4-FFF2-40B4-BE49-F238E27FC236}">
                <a16:creationId xmlns:a16="http://schemas.microsoft.com/office/drawing/2014/main" id="{68327B86-9D3C-40DA-9309-0D8198ED7FCC}"/>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9AD3A5BA-72C2-4FC6-87D1-A79DFD82F01D}" type="TxLink">
              <a:rPr lang="en-US" sz="2400" b="1" i="0" u="none" strike="noStrike">
                <a:solidFill>
                  <a:srgbClr val="000000"/>
                </a:solidFill>
                <a:latin typeface="Arial" panose="020B0604020202020204" pitchFamily="34" charset="0"/>
                <a:cs typeface="Arial" panose="020B0604020202020204" pitchFamily="34" charset="0"/>
              </a:rPr>
              <a:pPr algn="ctr"/>
              <a:t>105</a:t>
            </a:fld>
            <a:endParaRPr lang="es-CO" sz="36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editAs="absolute">
    <xdr:from>
      <xdr:col>4</xdr:col>
      <xdr:colOff>379940</xdr:colOff>
      <xdr:row>4</xdr:row>
      <xdr:rowOff>187321</xdr:rowOff>
    </xdr:from>
    <xdr:to>
      <xdr:col>7</xdr:col>
      <xdr:colOff>519641</xdr:colOff>
      <xdr:row>8</xdr:row>
      <xdr:rowOff>8160</xdr:rowOff>
    </xdr:to>
    <xdr:grpSp>
      <xdr:nvGrpSpPr>
        <xdr:cNvPr id="26" name="Grupo 25">
          <a:extLst>
            <a:ext uri="{FF2B5EF4-FFF2-40B4-BE49-F238E27FC236}">
              <a16:creationId xmlns:a16="http://schemas.microsoft.com/office/drawing/2014/main" id="{CF2EAE5D-39DB-4815-9B2F-7188D9556A68}"/>
            </a:ext>
          </a:extLst>
        </xdr:cNvPr>
        <xdr:cNvGrpSpPr/>
      </xdr:nvGrpSpPr>
      <xdr:grpSpPr>
        <a:xfrm>
          <a:off x="2845857" y="938738"/>
          <a:ext cx="1981201" cy="593422"/>
          <a:chOff x="201082" y="941915"/>
          <a:chExt cx="1835151" cy="582085"/>
        </a:xfrm>
      </xdr:grpSpPr>
      <xdr:sp macro="" textlink="">
        <xdr:nvSpPr>
          <xdr:cNvPr id="27" name="Rectángulo 26">
            <a:extLst>
              <a:ext uri="{FF2B5EF4-FFF2-40B4-BE49-F238E27FC236}">
                <a16:creationId xmlns:a16="http://schemas.microsoft.com/office/drawing/2014/main" id="{ADA5961A-99BB-6BEE-ADD0-422CDB822BD4}"/>
              </a:ext>
            </a:extLst>
          </xdr:cNvPr>
          <xdr:cNvSpPr/>
        </xdr:nvSpPr>
        <xdr:spPr>
          <a:xfrm>
            <a:off x="201082" y="941915"/>
            <a:ext cx="1830918" cy="254001"/>
          </a:xfrm>
          <a:prstGeom prst="rect">
            <a:avLst/>
          </a:prstGeom>
          <a:solidFill>
            <a:schemeClr val="tx2">
              <a:lumMod val="90000"/>
              <a:lumOff val="10000"/>
            </a:schemeClr>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Productos Compartidos</a:t>
            </a:r>
          </a:p>
        </xdr:txBody>
      </xdr:sp>
      <xdr:sp macro="" textlink="$D$6">
        <xdr:nvSpPr>
          <xdr:cNvPr id="28" name="Rectángulo 27">
            <a:extLst>
              <a:ext uri="{FF2B5EF4-FFF2-40B4-BE49-F238E27FC236}">
                <a16:creationId xmlns:a16="http://schemas.microsoft.com/office/drawing/2014/main" id="{D7A533AE-3334-292E-613C-7EC19B31D89B}"/>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E21F07F2-04DC-4A0A-9559-AA0DF644B36D}" type="TxLink">
              <a:rPr lang="en-US" sz="2400" b="1" i="0" u="none" strike="noStrike">
                <a:solidFill>
                  <a:srgbClr val="000000"/>
                </a:solidFill>
                <a:latin typeface="Arial" panose="020B0604020202020204" pitchFamily="34" charset="0"/>
                <a:cs typeface="Arial" panose="020B0604020202020204" pitchFamily="34" charset="0"/>
              </a:rPr>
              <a:pPr algn="ctr"/>
              <a:t>37</a:t>
            </a:fld>
            <a:endParaRPr lang="es-CO" sz="24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editAs="absolute">
    <xdr:from>
      <xdr:col>8</xdr:col>
      <xdr:colOff>389465</xdr:colOff>
      <xdr:row>4</xdr:row>
      <xdr:rowOff>187321</xdr:rowOff>
    </xdr:from>
    <xdr:to>
      <xdr:col>11</xdr:col>
      <xdr:colOff>84666</xdr:colOff>
      <xdr:row>8</xdr:row>
      <xdr:rowOff>8160</xdr:rowOff>
    </xdr:to>
    <xdr:grpSp>
      <xdr:nvGrpSpPr>
        <xdr:cNvPr id="29" name="Grupo 28">
          <a:extLst>
            <a:ext uri="{FF2B5EF4-FFF2-40B4-BE49-F238E27FC236}">
              <a16:creationId xmlns:a16="http://schemas.microsoft.com/office/drawing/2014/main" id="{FB6FC566-F491-4E53-8DA4-21CD78209A30}"/>
            </a:ext>
          </a:extLst>
        </xdr:cNvPr>
        <xdr:cNvGrpSpPr/>
      </xdr:nvGrpSpPr>
      <xdr:grpSpPr>
        <a:xfrm>
          <a:off x="5458882" y="938738"/>
          <a:ext cx="1981201" cy="593422"/>
          <a:chOff x="201082" y="941915"/>
          <a:chExt cx="1835151" cy="582085"/>
        </a:xfrm>
      </xdr:grpSpPr>
      <xdr:sp macro="" textlink="">
        <xdr:nvSpPr>
          <xdr:cNvPr id="30" name="Rectángulo 29">
            <a:extLst>
              <a:ext uri="{FF2B5EF4-FFF2-40B4-BE49-F238E27FC236}">
                <a16:creationId xmlns:a16="http://schemas.microsoft.com/office/drawing/2014/main" id="{E4012CA5-EB32-DE32-7478-E1FE09CEA7C8}"/>
              </a:ext>
            </a:extLst>
          </xdr:cNvPr>
          <xdr:cNvSpPr/>
        </xdr:nvSpPr>
        <xdr:spPr>
          <a:xfrm>
            <a:off x="201082" y="941915"/>
            <a:ext cx="1830918" cy="254001"/>
          </a:xfrm>
          <a:prstGeom prst="rect">
            <a:avLst/>
          </a:prstGeom>
          <a:solidFill>
            <a:schemeClr val="tx2">
              <a:lumMod val="90000"/>
              <a:lumOff val="10000"/>
            </a:schemeClr>
          </a:solidFill>
          <a:ln>
            <a:solidFill>
              <a:schemeClr val="accent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Productos No Compartidos</a:t>
            </a:r>
          </a:p>
        </xdr:txBody>
      </xdr:sp>
      <xdr:sp macro="" textlink="$E$6">
        <xdr:nvSpPr>
          <xdr:cNvPr id="31" name="Rectángulo 30">
            <a:extLst>
              <a:ext uri="{FF2B5EF4-FFF2-40B4-BE49-F238E27FC236}">
                <a16:creationId xmlns:a16="http://schemas.microsoft.com/office/drawing/2014/main" id="{4E1345FA-D1CB-A343-B1C6-A7AFB692366C}"/>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5ABEE39B-8EFD-4466-AF83-6B02E1579A7D}" type="TxLink">
              <a:rPr lang="en-US" sz="2400" b="1" i="0" u="none" strike="noStrike">
                <a:solidFill>
                  <a:srgbClr val="000000"/>
                </a:solidFill>
                <a:latin typeface="Arial" panose="020B0604020202020204" pitchFamily="34" charset="0"/>
                <a:cs typeface="Arial" panose="020B0604020202020204" pitchFamily="34" charset="0"/>
              </a:rPr>
              <a:pPr algn="ctr"/>
              <a:t>68</a:t>
            </a:fld>
            <a:endParaRPr lang="es-CO" sz="24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xdr:from>
      <xdr:col>1</xdr:col>
      <xdr:colOff>88622</xdr:colOff>
      <xdr:row>1</xdr:row>
      <xdr:rowOff>13845</xdr:rowOff>
    </xdr:from>
    <xdr:to>
      <xdr:col>6</xdr:col>
      <xdr:colOff>534852</xdr:colOff>
      <xdr:row>3</xdr:row>
      <xdr:rowOff>32445</xdr:rowOff>
    </xdr:to>
    <xdr:grpSp>
      <xdr:nvGrpSpPr>
        <xdr:cNvPr id="36" name="Grupo 35">
          <a:extLst>
            <a:ext uri="{FF2B5EF4-FFF2-40B4-BE49-F238E27FC236}">
              <a16:creationId xmlns:a16="http://schemas.microsoft.com/office/drawing/2014/main" id="{341589CB-C988-DD2F-9255-3AA25AAF90B4}"/>
            </a:ext>
          </a:extLst>
        </xdr:cNvPr>
        <xdr:cNvGrpSpPr/>
      </xdr:nvGrpSpPr>
      <xdr:grpSpPr>
        <a:xfrm>
          <a:off x="300289" y="204345"/>
          <a:ext cx="3779980" cy="399600"/>
          <a:chOff x="300289" y="204345"/>
          <a:chExt cx="3779980" cy="399600"/>
        </a:xfrm>
      </xdr:grpSpPr>
      <xdr:pic>
        <xdr:nvPicPr>
          <xdr:cNvPr id="32" name="Imagen 31">
            <a:extLst>
              <a:ext uri="{FF2B5EF4-FFF2-40B4-BE49-F238E27FC236}">
                <a16:creationId xmlns:a16="http://schemas.microsoft.com/office/drawing/2014/main" id="{0034E0F8-E61B-934D-9644-210E41633CDD}"/>
              </a:ext>
            </a:extLst>
          </xdr:cNvPr>
          <xdr:cNvPicPr>
            <a:picLocks noChangeAspect="1"/>
          </xdr:cNvPicPr>
        </xdr:nvPicPr>
        <xdr:blipFill>
          <a:blip xmlns:r="http://schemas.openxmlformats.org/officeDocument/2006/relationships" r:embed="rId1"/>
          <a:stretch>
            <a:fillRect/>
          </a:stretch>
        </xdr:blipFill>
        <xdr:spPr>
          <a:xfrm>
            <a:off x="300289" y="204345"/>
            <a:ext cx="1521553" cy="399600"/>
          </a:xfrm>
          <a:prstGeom prst="rect">
            <a:avLst/>
          </a:prstGeom>
        </xdr:spPr>
      </xdr:pic>
      <xdr:pic>
        <xdr:nvPicPr>
          <xdr:cNvPr id="33" name="Imagen 32">
            <a:extLst>
              <a:ext uri="{FF2B5EF4-FFF2-40B4-BE49-F238E27FC236}">
                <a16:creationId xmlns:a16="http://schemas.microsoft.com/office/drawing/2014/main" id="{3E44CD18-ED86-A413-5158-AC362EEAE77F}"/>
              </a:ext>
            </a:extLst>
          </xdr:cNvPr>
          <xdr:cNvPicPr>
            <a:picLocks noChangeAspect="1"/>
          </xdr:cNvPicPr>
        </xdr:nvPicPr>
        <xdr:blipFill>
          <a:blip xmlns:r="http://schemas.openxmlformats.org/officeDocument/2006/relationships" r:embed="rId2"/>
          <a:stretch>
            <a:fillRect/>
          </a:stretch>
        </xdr:blipFill>
        <xdr:spPr>
          <a:xfrm>
            <a:off x="3276484" y="204345"/>
            <a:ext cx="803785" cy="399600"/>
          </a:xfrm>
          <a:prstGeom prst="rect">
            <a:avLst/>
          </a:prstGeom>
        </xdr:spPr>
      </xdr:pic>
      <xdr:pic>
        <xdr:nvPicPr>
          <xdr:cNvPr id="34" name="Imagen 33">
            <a:extLst>
              <a:ext uri="{FF2B5EF4-FFF2-40B4-BE49-F238E27FC236}">
                <a16:creationId xmlns:a16="http://schemas.microsoft.com/office/drawing/2014/main" id="{F21FA117-D573-744E-EEFE-87EF95BA46C9}"/>
              </a:ext>
            </a:extLst>
          </xdr:cNvPr>
          <xdr:cNvPicPr>
            <a:picLocks noChangeAspect="1"/>
          </xdr:cNvPicPr>
        </xdr:nvPicPr>
        <xdr:blipFill>
          <a:blip xmlns:r="http://schemas.openxmlformats.org/officeDocument/2006/relationships" r:embed="rId3"/>
          <a:stretch>
            <a:fillRect/>
          </a:stretch>
        </xdr:blipFill>
        <xdr:spPr>
          <a:xfrm>
            <a:off x="1974907" y="204345"/>
            <a:ext cx="1148512" cy="399600"/>
          </a:xfrm>
          <a:prstGeom prst="rect">
            <a:avLst/>
          </a:prstGeom>
        </xdr:spPr>
      </xdr:pic>
    </xdr:grpSp>
    <xdr:clientData/>
  </xdr:twoCellAnchor>
  <xdr:twoCellAnchor>
    <xdr:from>
      <xdr:col>6</xdr:col>
      <xdr:colOff>687916</xdr:colOff>
      <xdr:row>1</xdr:row>
      <xdr:rowOff>13845</xdr:rowOff>
    </xdr:from>
    <xdr:to>
      <xdr:col>18</xdr:col>
      <xdr:colOff>751416</xdr:colOff>
      <xdr:row>3</xdr:row>
      <xdr:rowOff>32445</xdr:rowOff>
    </xdr:to>
    <xdr:sp macro="" textlink="">
      <xdr:nvSpPr>
        <xdr:cNvPr id="35" name="Rectángulo 34">
          <a:extLst>
            <a:ext uri="{FF2B5EF4-FFF2-40B4-BE49-F238E27FC236}">
              <a16:creationId xmlns:a16="http://schemas.microsoft.com/office/drawing/2014/main" id="{177243D2-5DB2-4600-A3E2-DB74F4EB3CD6}"/>
            </a:ext>
          </a:extLst>
        </xdr:cNvPr>
        <xdr:cNvSpPr/>
      </xdr:nvSpPr>
      <xdr:spPr>
        <a:xfrm>
          <a:off x="4233333" y="204345"/>
          <a:ext cx="12731750" cy="399600"/>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b="1" i="0" u="none" strike="noStrike">
              <a:solidFill>
                <a:schemeClr val="tx2">
                  <a:lumMod val="90000"/>
                  <a:lumOff val="10000"/>
                </a:schemeClr>
              </a:solidFill>
              <a:latin typeface="Aptos Narrow"/>
            </a:rPr>
            <a:t>Formulación de Productos</a:t>
          </a: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dgallego\Downloads\2000.PAI%202024.xlsm" TargetMode="External"/><Relationship Id="rId1" Type="http://schemas.openxmlformats.org/officeDocument/2006/relationships/externalLinkPath" Target="/Users/dgallego/Downloads/2000.PAI%2020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ORMULACIÓN "/>
      <sheetName val="LISTAS"/>
    </sheetNames>
    <sheetDataSet>
      <sheetData sheetId="0"/>
      <sheetData sheetId="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niel Fernando Gallego Moreno" refreshedDate="45489.52763773148" createdVersion="8" refreshedVersion="8" minRefreshableVersion="3" recordCount="105" xr:uid="{CDA27216-0FF0-4BC9-BF4C-257432B45B41}">
  <cacheSource type="worksheet">
    <worksheetSource ref="A1:V106" sheet="Base"/>
  </cacheSource>
  <cacheFields count="22">
    <cacheField name="Código" numFmtId="0">
      <sharedItems/>
    </cacheField>
    <cacheField name="¿Es producto compartido con otras áreas?" numFmtId="0">
      <sharedItems count="2">
        <s v="No"/>
        <s v="Sí"/>
      </sharedItems>
    </cacheField>
    <cacheField name="Fuente de Financiación" numFmtId="0">
      <sharedItems count="8">
        <s v="C-0499-1003-9 - Fortalecimiento del Modelo de Operación Institucional del IGAC a nivel Nacional_x000a_"/>
        <s v="C-0404-1003-2 - Actualización y gestión catastral Nacional"/>
        <s v="C-0406-1003-2 - Fortalecimiento de la gestión del conocimiento y la innovación en el ámbito geográfico del territorio Nacional"/>
        <s v="C-0406-1003-1 - Levantamiento, generación y actualización de la red geodésica y la cartografía básica a nivel Nacional"/>
        <s v="C-0406-1003-3 - Desarrollo de estudios de suelos, tierras y aplicaciones agrológicas como insumo para el ordenamiento integral y el manejo sostenible del territorio a nivel Nacional"/>
        <s v="C-0406-1003-4 - Generación de estudios geográficos e investigaciones para la caracterización, análisis y delimitación geográfica del territorio Nacional"/>
        <s v="A-02 ADQUISICIÓN DE BIENES Y SERVICIOS"/>
        <s v="C-0499-1003-9 - Fortalecimiento del Modelo de Operación Institucional del IGAC a nivel Nacional"/>
      </sharedItems>
    </cacheField>
    <cacheField name="Producto" numFmtId="164">
      <sharedItems count="105" longText="1">
        <s v="Plan Estratégico de Tecnologías de la Información PETI actualizado e implementado (hoja de ruta y matriz de seguimiento)"/>
        <s v="Marco de Referencia de Arquitectura Empresarial implementado (Arquitectura de Sistemas de Información, Arquitectura de Infraestructura TI, Arquitectura de Información y Arquitectura de seguridad)(Documentos y matriz de seguimiento)"/>
        <s v="Piloto del modelo de interoperabilidad de los sistemas de información implementado (servicio web en producción)"/>
        <s v="Catálogo de servicios de intercambio de información elaborado (documento elaborado)"/>
        <s v="Modelo de Gobernanza de Datos Fortalecido (Documentación del Marco de Gobernanza de Datos Integrado al SGI y material de socialización)"/>
        <s v="Plan de apertura de datos abiertos, formulado e implementado (plan implementado e informe final)"/>
        <s v="Herramientas y recursos de la ICDE mejorados (plan de trabajo e informe de avance de mejoras)"/>
        <s v="Acciones de mejora para disminuir los casos reportados a través de la mesa de servicio, formulados y ejecutados  (reportes GLPI  e informe de análisis)"/>
        <s v="Plan de manteminiento de sistema para la operación catastral de acuerdo a los requerimientos de la DGC priorizados para la vigencia implementado (Plan y matriz de seguimiento)"/>
        <s v="Plan de calidad de datos de la información catastral (plan de trabajo, matriz de seguimiento)"/>
        <s v="Sistemas de información de SINIC implementado (artefactos de software)"/>
        <s v="Plan de trabajo para el fortalecimiento o mejora de la Infraestructura  Tecnológica que facilite la transformación digital del Instituto, implementado  (plan de trabajo y matriz de seguimiento)"/>
        <s v="Plan de trabajo y Ejecucion de Obras de mantenimiento menores en sedes territoriales"/>
        <s v="Plan de trabajo y ejecución de obras de adecuación de la sede central"/>
        <s v="Herramienta para programación y consolidación del PAC y seguimiento en la ejecución del mismo."/>
        <s v="Inventario de bienes muebles (activos y control administrativo) y enseres organizado e incluido conforme al RP de conformidad con el procedimiento de ingreso y egreso de bienes"/>
        <s v="Tablas de Retención Validadas por las Dependencias del IGAC"/>
        <s v="Rediseño y modernización institucional ejecutado en la fase de aprobación y ejecucion de una planta temporal (estudio técnico para planta temporal ajustado,  solicitud de concepto técnico y viabilidad presupuestal para la creación de la planta temporal a las autoridades competentes, proyectos de actos administrativos, manual de funciones para la planta temporal)."/>
        <s v="Plan de trabajo para el empoderamiento a las comunidades étnicas y campesinas respecto a la gestión catastral, implementado (Informe de ejecución del plan)."/>
        <s v="Plan de seguimiento al proyecto de inversión &quot;Actualización y Gestión Catastral Nacional&quot; en el marco de delegación de gerencia, ejecutado (Informe de gestión y de ejecución)"/>
        <s v="Plan para el fortalecimiento de los componentes técnico, tecnológico, operativo y administrativo de la IDE Corporativa, implementado (informe de ejecución). "/>
        <s v="Seguimiento y retroalimientación al Plan de trabajo de la DIP para la innovación y mejora de procesos misionales basados en la analítica, ciencia de datos e inteligencia artificial, ejecutado (Informe de monitoreo) "/>
        <s v="Plan de trabajo para el desarrollo del componente fiscal en el marco de la gestión catastral, ejecutado (Informe de ejecución)."/>
        <s v="Espacios de participación y cocreación para la mejora de la relación con los grupos de valor de la entidad diseñados e implementados. (informe por espacios)"/>
        <s v="Documentos estratégicos para la mejora de la relación con los grupos de valor de la entidad elaborados. (documentos estratégicos)"/>
        <s v="Municipios del país priorizados para actualización catastral, en intervención en el 2024 (informes de avance cualitativo y cuantitativo de la operación catastral)"/>
        <s v="Avalúos comerciales entregados (informe de avalúos entregados)"/>
        <s v="Avalúos para el cálculo del IVP entregados (informe de avalúos entregados)"/>
        <s v="Municipios con Zonas  Homogéneas Geoeconómicas actuales del área rural, en el marco de la aplicación del artículo 49 del Plan Nacional de Desarrollo, generadas (reporte de ZHG con valor aprobado de los municipios atendidos)"/>
        <s v="Municipios con Valores de Referencia de las áreas rurales priorizadas en el marco de la aplicación del artículo 62 del Plan Nacional de Desarrollo, mediante la metodología de ZHG, elaborados (reporte de ZHG con valor aprobado de los municipios o áreas que determine su aplicación)"/>
        <s v="Información geodésica para densificar de la red geodésica nacional medido a través de hectáreas (Base de datos  por hectáreas  y mapa)"/>
        <s v="Información cartográfica a diferentes escalas (ortoimagenes) para contar con insumos para actualización catastral en los municipios priorizados medido a través de hectáreas (Base de datos geográficos por hectáreas a diferentes escalas y mapa)"/>
        <s v="Sistemas de información implementados para la difusión de los productos cartográficos (CEM y OTT), Geográficos (OOT) y Geodésicos (CCG)  medido a través de número de informes por cada sistema implementado (Informes)"/>
        <s v="Cartografía de cobertura y uso del suelo para determinar las características de los suelos, su clasificación y sus límites medido a través de hectáreas (Ficha de avance y mapa)"/>
        <s v="Información agrológica de Áreas Homogéneas de Tierras - AHT para actualización de componentes de los predios que servirán como insumo para catastro multipropósito medido a través de hectáreas (Ficha de avance y mapa)"/>
        <s v="Levantamiento de suelos agrología para determinar sus características en vista de su aptitud para los usos bajo diferentes sistemas de manejo, medido a través de hectáreas (Ficha de avance y mapa)"/>
        <s v="Estudios técnicos de caracterización geográfica para brindar un conocimiento del territorio en todas las dimensiones y brindar análisis para toma de decisiones, medido a través de documentos (Documentos)"/>
        <s v="Herramienta de seguimiento estratégica desarrollada (Herramienta puesta en producción)"/>
        <s v="Entrega de información a la ciudadanía mediante el sitio web mejorado (captura de pantallas de la página web mejorada)"/>
        <s v="Cursos especializados en temas misionales realizados (Informes de los cursos realizados y dispuestos en Plataforma)"/>
        <s v="Plataforma tecnológica para la transferencia del conocimiento actualizada (Informe de la actualización de la plataforma y de los contenidos dispuestos en Telecentro Regional)"/>
        <s v="Estudios técnicos de Información geoespacial y socioeconómica aplicada al análisis del territorio realizados. Insumos y recomendaciones generadas sobre políticas adoptadas por el Instituto(documentos estudios técnicos)"/>
        <s v="Proyectos de investigación aplicada y prospectiva realizados, dirigidos al mejoramiento de los procesos y la gestión misional de la entidad(Informes técnicos de avance de la Fase II del plan de investigación)"/>
        <s v="Proyectos y estudios basados en analítica, ciencia de datos e inteligencia artificial para la innovación y mejora de los procesos misionales realizados(documentos y conjunto de datos)"/>
        <s v="Planes de operación de los laboratorios de I+D+i elaborados(Documento del plan de operación del Laboratorio de Observación de la tierra y espectroradiometría, Documento del plan de operación del Laboratorio de cartografía temática)"/>
        <s v="Sistemas de Información Geográfica con énfoque intercultural: SIG-CNTI, (manual de usuario con las nuevas funcionalidades desarrolladas SIG-CNTI)"/>
        <s v="Realizar la capacitación y/o entrenamiento en SIG y otras tecnologías geoespaciales  al recurso humano priorizado  por la  Comisión Nacional de Territorios Indígenas - CNTI(registro de asistencia de capacitaciones)"/>
        <s v="Sistemas de Información Geográfica con énfoque intercultural: SIG-Línea Negra. (Plan de gestión del SIG-Línea Negra)"/>
        <s v="Sistemas de Información Geográfica con énfoque intercultural: SIG-Organizaciones Indígenas. (Documento de diagnóstico de los sistemas de información geográficos de las Organizaciones Indígenas)"/>
        <s v="Sistemas de Información Geográfica con énfoque intercultural: SIG-Organizaciones Indígenas. (Plan de gestion del SIG-Organizaciones Indígenas)"/>
        <s v="Colección de boletines, Informes y reportes de dinámica inmobiliaria del periodo. 8 documentos (2 Informes y 6 Boletines)"/>
        <s v="Identificación de riesgos judiciales (Matriz Trimestral del estado de los procesos judiciales)."/>
        <s v="Política Prevención Daño Antijurídico Implementada"/>
        <s v="Instrumento de seguimiento de conceptos y revisión de actos administrativos desarrollado. (Matriz de seguimiento)"/>
        <s v="Resolución de precios actualizada"/>
        <s v="Implementación del plan de mercadeo para la promoción de los productos y servicios de la entidad"/>
        <s v="Plan de uso y apropiación de soluciones tecnológicas formulado e implementado (matriz de programación y seguimiento y evidencias)"/>
        <s v="Plan Estratégico de Seguridad de la Información actualizado e implementado  (documento del plan y matriz de seguimiento)"/>
        <s v="Plan Estratégico de Tratamiento de Riesgos de seguridad Digital actualizado e implementado  (documento del plan y matriz de seguimiento)"/>
        <s v="Sistemas de información de apoyo y transversales mejorados que aporten a la transformación digital de Instituto (plan de trabajo, matriz de seguimiento y reporte de mejoras)"/>
        <s v="Plan de implementación del Sistema de Gestión de Catastro Multipropósito SGCM ejecutado (Plan formulado incluyendo variable étnica y matriz de seguimiento a su implementación)"/>
        <s v="Plan de implementación del Repositorio de Datos Maestro de RDM ejecutado (Plan formulado y matriz de seguimiento a su implementación)"/>
        <s v="Plan de implementación del Sistema de Información Geoespacial Integrado - SIGI ejecutado (Plan formulado y matriz de seguimiento)"/>
        <s v="Gestion de cuentas de cobro contratistas automatizado"/>
        <s v="Flujo de Caja de recursos propios construido y ejecutado"/>
        <s v="Modelo Estratégico de Gestión de Personas socializado, implementado y evaluado (documento linea base de informacion, indicadores de impacto, matriz de seguimiento y evaluación)"/>
        <s v="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
        <s v="Museo nacional de geografía y cartografía y museo nacional de suelos fortalecidos. (documentos de diagnóstico y estrategia)"/>
        <s v="Formulación e inicio de implementación del plan de acción para el ordenamiento territorial IGAC (Informe)"/>
        <s v="Proyectos de inversión formulados (Captura de pantalla de registro del proyecto en MGA)"/>
        <s v="Procesos bajo la metodología de arquitectura de procesos diseñados (Documento de modelado de procesos)"/>
        <s v="Plan de fortalecimiento en temas presupuestales y de planeación estrategica a nivel central y territorial implementado al 100% (Registros de asistencias, material de socialización)"/>
        <s v="Plan de trabajo del SGI correspondiente a la vigencia 2024 implementado al 100% (Informe de ejecución del plan de trabajo)"/>
        <s v="Espacios de posicionamiento internacional con participación del IGAC desarrollados (Informe de participación en los espacios de posicionamiento internacional)"/>
        <s v="Instrumento de seguimiento de internacionalización actualizado (Instrumento actualizado)"/>
        <s v="Plan de comunicaciones de la entidad implementado (Seguimiento a la ejecución del plan de comunicaciones)"/>
        <s v="Escuela Intercultural Geografía para la vida. Comunidades y organizaciones sociales con capacidades entorno al catastro multipropósito(certificaciones promotores,auxiliares,talleres de geografía)"/>
        <s v="Diseño de la Unidad de Analítica y Ciencia de datos que permita la exploración de alternativas y su aplicación en temas estratégicos para el instituto(diseño de la unidad)"/>
        <s v="Identifiación, solicitud, caracterización, almacenamiento, disposición, y suministro de información, y productos de diferentes fuentes en desarrollo de la línea de acción del OIC,  (informes técnicos que dan cuenta de las actividades adelantadas 1 por cada semestre)"/>
        <s v="Conceptualización y desarrollo del eje temático No. 2 &quot;Valoración de inmuebles del OIC&quot;.   (documentos como insumo para el el análisis del modelo internacional valoración de inmuebles seg´2n el OIC)"/>
        <s v="Desarrollo del componente tecnológico del OIC. (Sistema de información del la dinámica inmobiliaira del OIC)"/>
        <s v="Sensibilizaciones y socializaciones a servidores públicos y contratistas del IGAC sobre normatividad disciplinaria vigente(listados de asistencia y/o boletín disciplinario y/o notas disciplinarias) "/>
        <s v="Sustanciación e impulso de los procesos a cargo de la OCID (Informe de la producción de autos proferidos)"/>
        <s v="Actualización, estandarización, simplificación y consolidación del modelo de regulación en todos los temas que son competencia del instituto (entregable: actos administrativos publicados y firmados)"/>
        <s v="Ejecución del plan de acompañamiento a gestores catastrales para el fortalecimiento de competencias (entregable: informe de avance de ejecución plan de acompañamiento a gestores catastrales, resoluciones de habilitación, rechazo o destistimiento y deshabilitación de gestores catastrales)."/>
        <s v="levantamiento de requerimientos y realización de pruebas de software para los desarrollos priorizados para la fase 2 de SINIC conforme al cronograma conjunto DRH- DTIC (entregable: historias de usuario, plan de pruebas de software, tablero de información catastral nacional consolidado)"/>
        <s v="Auditorías realizadas (Informes de Auditoría)"/>
        <s v="Seguimientos realizados (Informes de seguimiento)"/>
        <s v="Informes de ley realizados (Informes de ley)"/>
        <s v="Matriz de seguimiento de acciones de tutela y desacatos implementada (Matriz diligenciada Trimestralmente)."/>
        <s v="Plan anticorrupción correspondiente a la vigencia 2024 monitoreado (Informe de ejecución del plan anticorrupción)"/>
        <s v="Sistemas de Información Geográfica para la gestión de procesos misionales: SIMI-Sistema de investigación misional(Manual de usuario SIMI)"/>
        <s v="Sistemas de Información Geográfica para la gestión de procesos misionales: SIG-Desigualdades-Reforma Agraria Fase I(Plan de gestión del proyecto SIG Desigualadades-Reforma Agraria)"/>
        <s v="Sistemas de Información Geográfica para la gestión de procesos misionales: Sistema de información geográfica para la gestión de firmas espectrales SIEC (Manual de usuario SIEC)"/>
        <s v="Asistencia técnica a entidades en el desarrollo de aplicaciones en tecnologías de la información geográfica realizadas(informes finales de proyecto)"/>
        <s v="Plan de mejoramiento para el posicionamiento del IGAC como institución técnico científica. Fase II(Informe de avance de la Fase II)"/>
        <s v="Proyectos de difusión del conocimiento realizados. Revista análisis geográfico, Geografía para la vida, Diálogos geográficos(Documentos diagramados)"/>
        <s v="Laboratorio Nacional de Suelos dotado en el marco del proceso de modernización, medido a través de un informe que contemple cumplimiento de porcentaje programado (Informe)"/>
        <s v="Análisis de pruebas químicas, físicas, mineralógicas y biológicas de suelos para dar recomendaciones técnicas en el suelo y así establecer una plantación o cultivo agrícola, medido a través de número de análisis (Relación de número de análisis)"/>
        <s v="Trámites de conservación catastral para la vigencia 2024 realizados (Informes de avance del plan de trámites de conservación catastral) "/>
        <s v="Plan de mantenimiento de la información catastral diseñado (documento plan de mantenimiento)"/>
        <s v="Línea base de los tiempos de cumplimiento en la atención de los trámites de conservación catastral según resolución 1040 de 2023 formulada (documento de línea base)"/>
        <s v="Asesoría técnica y jurídica para el cumplimiento de la Política de Reparación Integral a las Víctimas (proceso de restitución de tierras) en los municipios en los que el IGAC ejerce como gestor catastral, realizada (informes de seguimiento de solicitudes atendidas)"/>
        <s v="Asesoría técnica y jurídica a los procesos de Formalización de la propiedad rural a favor de las comunidades étnicas y campesinas en los municipios en los que el IGAC ejerce como gestor catastral, realizada (reportes de asesoría técnica y jurídica)"/>
        <s v="Procedimientos catastrales con efectos registrales aplicados (informes de avance del plan de trabajo asociado a los procedimientos catastrales con efectos registrales)"/>
      </sharedItems>
    </cacheField>
    <cacheField name="Part. %" numFmtId="9">
      <sharedItems containsSemiMixedTypes="0" containsString="0" containsNumber="1" minValue="0.02" maxValue="1"/>
    </cacheField>
    <cacheField name="Meta 2024" numFmtId="2">
      <sharedItems containsSemiMixedTypes="0" containsString="0" containsNumber="1" minValue="1" maxValue="30000000"/>
    </cacheField>
    <cacheField name="Meta 2025" numFmtId="2">
      <sharedItems containsString="0" containsBlank="1" containsNumber="1" minValue="0" maxValue="16867218"/>
    </cacheField>
    <cacheField name="Meta 2026" numFmtId="2">
      <sharedItems containsString="0" containsBlank="1" containsNumber="1" containsInteger="1" minValue="0" maxValue="16867218"/>
    </cacheField>
    <cacheField name="Unidad de medida (Meta)" numFmtId="0">
      <sharedItems count="2">
        <s v="Porcentual"/>
        <s v="Numérica"/>
      </sharedItems>
    </cacheField>
    <cacheField name="Fecha Inicio 2024" numFmtId="14">
      <sharedItems containsSemiMixedTypes="0" containsNonDate="0" containsDate="1" containsString="0" minDate="2024-01-01T00:00:00" maxDate="2024-06-02T00:00:00"/>
    </cacheField>
    <cacheField name="Fecha Final 2024" numFmtId="14">
      <sharedItems containsSemiMixedTypes="0" containsNonDate="0" containsDate="1" containsString="0" minDate="2024-01-31T00:00:00" maxDate="2026-12-21T00:00:00"/>
    </cacheField>
    <cacheField name="Año(s) de ejecución del Producto" numFmtId="1">
      <sharedItems containsMixedTypes="1" containsNumber="1" containsInteger="1" minValue="2024" maxValue="2026"/>
    </cacheField>
    <cacheField name="Dependencias responsables del logro del Producto » Dependencias responsables del logro del Producto" numFmtId="0">
      <sharedItems longText="1"/>
    </cacheField>
    <cacheField name="Política(s) MIPG" numFmtId="0">
      <sharedItems/>
    </cacheField>
    <cacheField name="Proceso" numFmtId="0">
      <sharedItems/>
    </cacheField>
    <cacheField name="Sub Proceso" numFmtId="0">
      <sharedItems/>
    </cacheField>
    <cacheField name="Objetivo Estratégico" numFmtId="0">
      <sharedItems count="7">
        <s v="6 - Automatización, integración e interoperabilidad para el territorio."/>
        <s v="3 - Gobernanza del dato y la información de valor público"/>
        <s v="7 - Posicionamiento institucional"/>
        <s v="2 - Modelo de Gestión Integrado "/>
        <s v="1 - Capital humano y socios estratégicos competentes"/>
        <s v="4 - Regulación y política pública con enfoque territorial"/>
        <s v="5 - Gestión del conocimiento para la innovación aplicada"/>
      </sharedItems>
    </cacheField>
    <cacheField name="Estrategia IGAC" numFmtId="0">
      <sharedItems longText="1"/>
    </cacheField>
    <cacheField name="Asociación a planes " numFmtId="9">
      <sharedItems containsBlank="1"/>
    </cacheField>
    <cacheField name="Alineación con otros planes" numFmtId="9">
      <sharedItems/>
    </cacheField>
    <cacheField name="Observaciones sobre el alcance del producto en cada vigencia" numFmtId="0">
      <sharedItems containsBlank="1" longText="1"/>
    </cacheField>
    <cacheField name="Dependencia Responsable" numFmtId="0">
      <sharedItems count="22">
        <s v="2700 - Dirección de TIC"/>
        <s v="2710 - Subdirección de Información"/>
        <s v="2720 - Subdirección Sistemas de Información"/>
        <s v="2730 - Subdirección Infraestructura Tecnológica"/>
        <s v="3200 - Subdirección Administrativa y Financiera"/>
        <s v="3100 - Subdirección de Talento Humano"/>
        <s v="2000 - Subdirección General"/>
        <s v="1600 - Oficina de Relación con el Ciudadano"/>
        <s v="2500 - Dirección de Gestión Catastral"/>
        <s v="2410 - Subdirección Cartográfica y Geodésica"/>
        <s v="2430 - Subdirección de Agrología"/>
        <s v="2420 - Subdirección de Geografía"/>
        <s v="1100 - Oficina Asesora de Planeación"/>
        <s v="1300 - Oficina Asesora de Comunicaciones"/>
        <s v="2200 - Dirección de Investigación y Prospectiva"/>
        <s v="2210 - Observatorio Inmobiliario"/>
        <s v="1200 - Oficina Asesora Jurídica"/>
        <s v="2100 - Oficina Comercial"/>
        <s v="1500 - Oficina de Control Interno Disciplinario"/>
        <s v="2300 - Dirección de Regulación y Habilitación"/>
        <s v="1400 - Oficina de Control Interno"/>
        <s v="2431 - Laboratorio Nacional de Suelos"/>
      </sharedItems>
    </cacheField>
  </cacheFields>
  <extLst>
    <ext xmlns:x14="http://schemas.microsoft.com/office/spreadsheetml/2009/9/main" uri="{725AE2AE-9491-48be-B2B4-4EB974FC3084}">
      <x14:pivotCacheDefinition pivotCacheId="39795328"/>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5">
  <r>
    <s v="2700-2"/>
    <x v="0"/>
    <x v="0"/>
    <x v="0"/>
    <n v="0.5"/>
    <n v="40"/>
    <n v="30"/>
    <n v="30"/>
    <x v="0"/>
    <d v="2024-02-01T00:00:00"/>
    <d v="2024-12-30T00:00:00"/>
    <s v="2024 » 2025 » 2026"/>
    <s v="2700 - Dirección de TIC"/>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s v="El Plan hace parte del Decreto 612 de 2018 y se requiere de la participación de todos los procesos y dependencias de la Entidad"/>
    <x v="0"/>
  </r>
  <r>
    <s v="2710-1"/>
    <x v="0"/>
    <x v="0"/>
    <x v="1"/>
    <n v="0.2"/>
    <n v="40"/>
    <n v="70"/>
    <n v="100"/>
    <x v="0"/>
    <d v="2024-04-01T00:00:00"/>
    <d v="2024-12-30T00:00:00"/>
    <s v="2024 » 2025 » 2026"/>
    <s v="2710 - Subdirección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El Marco de referencia de AE hace parte de MRAE 3.0 Resolución 1978 de 2023 y se requiere de la participación de todos los procesos y dependencias de la Entidad"/>
    <x v="1"/>
  </r>
  <r>
    <s v="2710-2"/>
    <x v="0"/>
    <x v="0"/>
    <x v="2"/>
    <n v="0.15"/>
    <n v="100"/>
    <n v="0"/>
    <n v="0"/>
    <x v="0"/>
    <d v="2024-03-01T00:00:00"/>
    <d v="2024-07-20T00:00:00"/>
    <n v="2024"/>
    <s v="2710 - Subdirección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El piloto culmina con mesas técnicas con la Agencia Nacional Digital -AND y Unidad de restitución de tierras - URT"/>
    <x v="1"/>
  </r>
  <r>
    <s v="2710-3"/>
    <x v="0"/>
    <x v="0"/>
    <x v="3"/>
    <n v="0.15"/>
    <n v="1"/>
    <n v="2"/>
    <n v="2"/>
    <x v="1"/>
    <d v="2024-02-15T00:00:00"/>
    <d v="2024-12-30T00:00:00"/>
    <s v="2024 » 2025 » 2026"/>
    <s v="2710 - Subdirección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El Catálogo será un único documento con dos versionamientos al año, teniendo en cuenta que el primer documento será el inicial y el segundo con los ajustes presentados durante la vigencia. Relacionamiento interno con OAJ, relacionamiento con el ciudadano y áreas misionales"/>
    <x v="1"/>
  </r>
  <r>
    <s v="2710-4"/>
    <x v="0"/>
    <x v="0"/>
    <x v="4"/>
    <n v="0.2"/>
    <n v="40"/>
    <n v="30"/>
    <n v="30"/>
    <x v="0"/>
    <d v="2024-04-01T00:00:00"/>
    <d v="2024-12-30T00:00:00"/>
    <s v="2024 » 2025 » 2026"/>
    <s v="2710 - Subdirección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Responde a la Resolución 1389 de 2022 y se requiere de la participación de todos los procesos y dependencias de la Entidad"/>
    <x v="1"/>
  </r>
  <r>
    <s v="2710-5"/>
    <x v="0"/>
    <x v="0"/>
    <x v="5"/>
    <n v="0.15"/>
    <n v="100"/>
    <n v="100"/>
    <n v="100"/>
    <x v="0"/>
    <d v="2024-04-01T00:00:00"/>
    <d v="2024-12-14T00:00:00"/>
    <s v="2024 » 2025 » 2026"/>
    <s v="2710 - Subdirección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Se requiere de la participación de todos los procesos y dependencias de la Entidad"/>
    <x v="1"/>
  </r>
  <r>
    <s v="2710-6"/>
    <x v="0"/>
    <x v="1"/>
    <x v="6"/>
    <n v="0.15"/>
    <n v="100"/>
    <n v="100"/>
    <n v="100"/>
    <x v="0"/>
    <d v="2024-04-01T00:00:00"/>
    <d v="2024-12-30T00:00:00"/>
    <s v="2024 » 2025 » 2026"/>
    <s v="2710 - Subdirección de Información"/>
    <s v="3.5 - Gobierno digital"/>
    <s v="8 - Gestión de Servicios Tecnológicos"/>
    <s v="N/A"/>
    <x v="1"/>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N/A"/>
    <s v="Hace parte del CONPES 4007 de 2020 &quot;Estrategia para el fortalecimiento de la gobernanza en el sistema de administración del territorio&quot; - Entidades Externas"/>
    <x v="1"/>
  </r>
  <r>
    <s v="2720-2"/>
    <x v="0"/>
    <x v="0"/>
    <x v="7"/>
    <n v="0.1"/>
    <n v="100"/>
    <n v="100"/>
    <n v="100"/>
    <x v="0"/>
    <d v="2024-04-01T00:00:00"/>
    <d v="2024-12-30T00:00:00"/>
    <s v="2024 » 2025 » 2026"/>
    <s v="2720 - Subdirección Sistemas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Se requiere de la participación de todos los procesos y dependencias de la Entidad"/>
    <x v="2"/>
  </r>
  <r>
    <s v="2720-3"/>
    <x v="1"/>
    <x v="1"/>
    <x v="8"/>
    <n v="0.1"/>
    <n v="100"/>
    <n v="100"/>
    <n v="100"/>
    <x v="0"/>
    <d v="2024-01-15T00:00:00"/>
    <d v="2024-12-30T00:00:00"/>
    <s v="2024 » 2025 » 2026"/>
    <s v="2500 - Dirección de Gestión Catastral » 2720 - Subdirección Sistemas de Información"/>
    <s v="3.5 - Gobierno digital"/>
    <s v="12 - Gestión Estratégica de Personas"/>
    <s v="N/A"/>
    <x v="0"/>
    <s v="1 - Fortalecimiento/optimización de TIC para la gestión abierta y efectiva de información geográfica, geodésica, agrológica y catastral, a través de la integración de datos dispuestos._x000a_"/>
    <s v="N/A"/>
    <s v="N/A"/>
    <m/>
    <x v="2"/>
  </r>
  <r>
    <s v="2720-4"/>
    <x v="1"/>
    <x v="1"/>
    <x v="9"/>
    <n v="0.1"/>
    <n v="100"/>
    <n v="100"/>
    <n v="100"/>
    <x v="0"/>
    <d v="2024-04-01T00:00:00"/>
    <d v="2024-12-30T00:00:00"/>
    <s v="2024 » 2025 » 2026"/>
    <s v="2500 - Dirección de Gestión Catastral » 2720 - Subdirección Sistemas de Información"/>
    <s v="3.5 - Gobierno digital"/>
    <s v="8 - Gestión de Servicios Tecnológicos"/>
    <s v="N/A"/>
    <x v="0"/>
    <s v="1 - Fortalecimiento/optimización de TIC para la gestión abierta y efectiva de información geográfica, geodésica, agrológica y catastral, a través de la integración de datos dispuestos._x000a_"/>
    <s v="N/A"/>
    <s v="N/A"/>
    <m/>
    <x v="2"/>
  </r>
  <r>
    <s v="2720-7"/>
    <x v="1"/>
    <x v="1"/>
    <x v="10"/>
    <n v="0.1"/>
    <n v="100"/>
    <n v="100"/>
    <n v="100"/>
    <x v="0"/>
    <d v="2024-04-01T00:00:00"/>
    <d v="2024-12-30T00:00:00"/>
    <s v="2024 » 2025 » 2026"/>
    <s v="2300 - Dirección de Regulación y Habilitación » 2720 - Subdirección Sistemas de Información"/>
    <s v="3.5 - Gobierno digital"/>
    <s v="8 - Gestión de Servicios Tecnológicos"/>
    <s v="N/A"/>
    <x v="0"/>
    <s v="1 - Fortalecimiento/optimización de TIC para la gestión abierta y efectiva de información geográfica, geodésica, agrológica y catastral, a través de la integración de datos dispuestos._x000a_"/>
    <s v="N/A"/>
    <s v="N/A"/>
    <m/>
    <x v="2"/>
  </r>
  <r>
    <s v="2730-1"/>
    <x v="0"/>
    <x v="0"/>
    <x v="11"/>
    <n v="1"/>
    <n v="100"/>
    <n v="100"/>
    <n v="100"/>
    <x v="0"/>
    <d v="2024-02-01T00:00:00"/>
    <d v="2024-12-30T00:00:00"/>
    <s v="2024 » 2025 » 2026"/>
    <s v="2730 - Subdirección Infraestructura Tecnológica"/>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Se requiere de la participación de todos los procesos y dependencias de la Entidad"/>
    <x v="3"/>
  </r>
  <r>
    <s v="3200-1"/>
    <x v="0"/>
    <x v="0"/>
    <x v="12"/>
    <n v="0.2"/>
    <n v="1"/>
    <n v="0"/>
    <n v="0"/>
    <x v="1"/>
    <d v="2024-01-05T00:00:00"/>
    <d v="2024-12-30T00:00:00"/>
    <n v="2024"/>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m/>
    <x v="4"/>
  </r>
  <r>
    <s v="3200-2"/>
    <x v="0"/>
    <x v="2"/>
    <x v="13"/>
    <n v="0.2"/>
    <n v="3"/>
    <n v="2"/>
    <n v="2"/>
    <x v="1"/>
    <d v="2024-05-02T00:00:00"/>
    <d v="2024-12-30T00:00:00"/>
    <n v="2026"/>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s v="2024: Plan de Trabajo y Obras Parciales_x000a_2025:Plan de Trabajo y Obras Parciales_x000a_2026:Plan de Trabajo y Obras Parciales"/>
    <x v="4"/>
  </r>
  <r>
    <s v="3200-5"/>
    <x v="1"/>
    <x v="0"/>
    <x v="14"/>
    <n v="0.15"/>
    <n v="1"/>
    <n v="1"/>
    <n v="1"/>
    <x v="1"/>
    <d v="2024-02-01T00:00:00"/>
    <d v="2024-12-31T00:00:00"/>
    <n v="2026"/>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s v="2024: Diseño herramiento e Implementacion _x000a_2025 : Seguimiento PAC_x000a_2026 : Seguimiento PAC"/>
    <x v="4"/>
  </r>
  <r>
    <s v="3200-6"/>
    <x v="0"/>
    <x v="0"/>
    <x v="15"/>
    <n v="0.1"/>
    <n v="2"/>
    <n v="0"/>
    <n v="0"/>
    <x v="1"/>
    <d v="2024-01-01T00:00:00"/>
    <d v="2024-12-31T00:00:00"/>
    <n v="2024"/>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s v="2024: Diseño herramiento e Implementacion _x000a_2025 : Seguimiento PAC_x000a_2026 : Seguimiento PAC"/>
    <x v="4"/>
  </r>
  <r>
    <s v="3200-7"/>
    <x v="0"/>
    <x v="0"/>
    <x v="16"/>
    <n v="0.1"/>
    <n v="1"/>
    <n v="1"/>
    <n v="0"/>
    <x v="1"/>
    <d v="2024-04-26T00:00:00"/>
    <d v="2024-12-20T00:00:00"/>
    <n v="2025"/>
    <s v="3200 - Subdirección Administrativa y Financiera"/>
    <s v="3.1 - Fortalecimiento organizacional y simplificación de procesos"/>
    <s v="11 - Gestión Documental"/>
    <s v="1 - Gestión de Procesos - Actividades Transversales"/>
    <x v="2"/>
    <s v="1 - Intervención con enfoque diferencial territorial, participativo y generador de valor público para atender la oferta y demanda de los productos y servicios del IGAC."/>
    <s v="N/A"/>
    <s v="N/A"/>
    <s v="2024: Tablas de Retencion validadas_x000a_2025: Tablas de Retencion aprobadas por el AGN"/>
    <x v="4"/>
  </r>
  <r>
    <s v="3100-2"/>
    <x v="1"/>
    <x v="0"/>
    <x v="17"/>
    <n v="0.2"/>
    <n v="4"/>
    <n v="1"/>
    <n v="0"/>
    <x v="1"/>
    <d v="2024-02-01T00:00:00"/>
    <d v="2024-12-31T00:00:00"/>
    <s v="2024 » 2025"/>
    <s v="3100 - Subdirección de Talento Humano"/>
    <s v="1.1 - Gestión Estratégica del Talento humano"/>
    <s v="12 - Gestión Estratégica de Personas"/>
    <s v="N/A"/>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1 -  Plan Anual de Vacantes"/>
    <s v="Plan Estratégico Sectorial"/>
    <s v="Año 2024: 4 entregables (estudio técnico para planta temporal ajustado, comunicados para las instancias respectivas solicitando concepto técnico y viabilidad presupuestal para la creación de la planta temporal, proyectos de actos administrativos, manual de funciones para la planta temporal)_x000a_Año 2025: Ejecucion planta temporal_x000a_Areas que intervienen : Oficina de Planeacion"/>
    <x v="5"/>
  </r>
  <r>
    <s v="2000-1"/>
    <x v="1"/>
    <x v="1"/>
    <x v="18"/>
    <n v="0.2"/>
    <n v="1"/>
    <n v="100"/>
    <n v="100"/>
    <x v="1"/>
    <d v="2024-01-01T00:00:00"/>
    <d v="2024-12-30T00:00:00"/>
    <n v="2026"/>
    <s v="2200 - Dirección de Investigación y Prospectiva"/>
    <s v="6.1 - Gestión del conocimiento y la innovación"/>
    <s v="9 - Gestión del Conocimiento Aplicado"/>
    <s v="1 - Formación de Socios Estratégicos"/>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Nacional de Desarrollo"/>
    <s v="_x000a_ACTIVIDADES 2024 - 2025 - 2026_x000a_1.Mesas de trabajo para la orientación, acompañamiento y seguimiento a la ejecución de los proyectos de transferencia y difusión del conocimiento técnico especializado en temas geoespaciales desde la perspectiva de analítica e investigación con enfoque intercultural._x000a_2. Seguimiento a compromisos para la formulación del plan de formación desde la perspectiva de analítica e investigación con enfoque intercultural._x000a_3. Aprobación del plan anual de formación para la gestión catastral y/o de convenios con entidades de educación superior._x000a_"/>
    <x v="6"/>
  </r>
  <r>
    <s v="2000-2"/>
    <x v="1"/>
    <x v="1"/>
    <x v="19"/>
    <n v="0.2"/>
    <n v="1"/>
    <n v="100"/>
    <n v="100"/>
    <x v="1"/>
    <d v="2024-01-01T00:00:00"/>
    <d v="2024-12-30T00:00:00"/>
    <n v="2026"/>
    <s v="2500 - Dirección de Gestión Catastral"/>
    <s v="6.1 - Gestión del conocimiento y la innovación"/>
    <s v="5 - Gestión de Información Geográfica para el SAT"/>
    <s v="3 - Gestión Catastral"/>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Macrometas Presidencia"/>
    <s v="ACTIVIDADES 2024_x000a_1. Mesas de trabajo de caracter técnico para articular la participación externa e interna en la concertación de instrumentos para fortalecer las capacidades en la gestión catastral de comunidades étnicas y campesinas clave en la gestión geográfica del país._x000a__x000a_ACTIVIDADES 2025-2026_x000a_1. Mesas de trabajo para acompañar y orientar la estructuración del proyecto piloto de gestiòn catastral con operadores étnicos. _x000a_2. Realizar seguimiento a la implementaciòn del  piloto de gestiòn catastral con operadores étnicos._x000a_ _x000a_"/>
    <x v="6"/>
  </r>
  <r>
    <s v="2000-3"/>
    <x v="1"/>
    <x v="1"/>
    <x v="20"/>
    <n v="0.2"/>
    <n v="1"/>
    <n v="100"/>
    <n v="100"/>
    <x v="1"/>
    <d v="2024-04-23T00:00:00"/>
    <d v="2024-12-30T00:00:00"/>
    <n v="2026"/>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Plan Nacional de Desarrollo"/>
    <s v="_x000a_ACTIVIDADES 2024-2025-2026_x000a_1. Mesas de trabajo para la definición de metas de atención a trámites de conservación en las DT._x000a_2. Seguimiento mensual a los rendimientos de las DT en la atención de tràmites._x000a_3. Articulación para la formulación de un plan nacional de descongestión de  tràmites para la respuesta efectiva a radicados en el SNC_x000a_4. Seguimiento a la implementación del plan nacional de descongestión._x000a__x000a_"/>
    <x v="6"/>
  </r>
  <r>
    <s v="2000-4"/>
    <x v="1"/>
    <x v="1"/>
    <x v="21"/>
    <n v="0.2"/>
    <n v="1"/>
    <n v="100"/>
    <n v="100"/>
    <x v="1"/>
    <d v="2024-02-01T00:00:00"/>
    <d v="2024-12-15T00:00:00"/>
    <n v="2026"/>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Plan Nacional de Desarrollo"/>
    <s v="ACTIVIDADES 2024-2025-2026_x000a_1. Diseño de herramienta de control presupuestal para el seguimiento del proyecto de inversión._x000a_2. Atención de solicitudes y gestion de CDP._x000a_3. Construcción del informe y consolidación de los indicadores de los ejecutores misionales del proyecto de inversión a cargo en la planeación, preparación y coordinación de la iniciativa del proyecto en las fases de formulación, programación, ejecución, seguimiento y ajuste y/o actualización del proyecto de inversión, incluyendo las actividades técnicas, administrativas, contractuales, presupuestales y de control._x000a_"/>
    <x v="6"/>
  </r>
  <r>
    <s v="2000-5"/>
    <x v="1"/>
    <x v="1"/>
    <x v="22"/>
    <n v="0.2"/>
    <n v="1"/>
    <n v="100"/>
    <n v="100"/>
    <x v="1"/>
    <d v="2024-02-01T00:00:00"/>
    <d v="2024-12-30T00:00:00"/>
    <n v="2026"/>
    <s v="2300 - Dirección de Regulación y Habilitación"/>
    <s v="3.9 - Mejora normativa"/>
    <s v="6 - Gestión de Regulación y Habilitación Catastral"/>
    <s v="3 - Gestión de Regulación"/>
    <x v="5"/>
    <s v="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
    <s v="N/A"/>
    <s v="Plan Nacional de Desarrollo"/>
    <s v="ACTIVIDADES 2024-2025-2026_x000a_1. Mesas de trabajo de seguimiento a la agenda regulatoria en el marco de la coordinación para la formulación de lineamientos, procedimientos y normas que sean requeridas en el marco del la gestión catastral, geodésica, agrológica y geográfica para el SAT._x000a_2. Revisar y aprobar agenda regulatoria y/o documentos regulatorios."/>
    <x v="6"/>
  </r>
  <r>
    <s v="1600-1"/>
    <x v="0"/>
    <x v="0"/>
    <x v="23"/>
    <n v="0.4"/>
    <n v="4"/>
    <n v="0"/>
    <n v="0"/>
    <x v="1"/>
    <d v="2024-03-01T00:00:00"/>
    <d v="2024-12-15T00:00:00"/>
    <n v="2024"/>
    <s v="1600 - Oficina de Relación con el Ciudadano"/>
    <s v="3.2 - Servicio al ciudadano"/>
    <s v="7 - Gestión de Servicio al Ciudadano"/>
    <s v="N/A"/>
    <x v="2"/>
    <s v="1 - Intervención con enfoque diferencial territorial, participativo y generador de valor público para atender la oferta y demanda de los productos y servicios del IGAC."/>
    <s v="N/A"/>
    <s v="N/A"/>
    <s v="Detalle de entregables: _x000a_1 Informe sobre el espacio de participación del Módulo de control social a la gestión catastral, elaborado a través de Grupo focal._x000a_2 Informes de Laboratorios ciudadanos, producto de los espacios de participación y cocreación._x000a_1 Informe sobre la gestión en los espacios de relacionamiento con agremiaciones"/>
    <x v="7"/>
  </r>
  <r>
    <s v="1600-2"/>
    <x v="0"/>
    <x v="0"/>
    <x v="24"/>
    <n v="0.4"/>
    <n v="5"/>
    <n v="0"/>
    <n v="0"/>
    <x v="1"/>
    <d v="2024-03-01T00:00:00"/>
    <d v="2024-12-15T00:00:00"/>
    <n v="2024"/>
    <s v="1600 - Oficina de Relación con el Ciudadano"/>
    <s v="3.2 - Servicio al ciudadano"/>
    <s v="7 - Gestión de Servicio al Ciudadano"/>
    <s v="N/A"/>
    <x v="2"/>
    <s v="4 - Ampliación de los canales de comunicación y gestión entre la entidad (nivel nacional y direcciones territoriales) y los ciudadanos para facilitar la apropiación ciudadana de los servicios que adelanta el Instituto."/>
    <s v="N/A"/>
    <s v="N/A"/>
    <s v="Detalle de entregables: _x000a_1 Estrategia de Participación Ciudadana y Rendición de Cuentas,_x000a_1 Estrategia de Lenguaje Claro,_x000a_1 Documento de caracterización de ciudadanía, grupos de valor y grupos de interés,_x000a_1 Estrategia de relacionamiento con agremiaciones _x000a_1 Estrategia de fortalecimiento de la Biblioteca"/>
    <x v="7"/>
  </r>
  <r>
    <s v="2500-1"/>
    <x v="1"/>
    <x v="1"/>
    <x v="25"/>
    <n v="0.35"/>
    <n v="177"/>
    <n v="0"/>
    <n v="0"/>
    <x v="1"/>
    <d v="2024-01-15T00:00:00"/>
    <d v="2024-12-30T00:00:00"/>
    <s v="2024 » 2025 » 2026"/>
    <s v="2510 - Subdirección de Proyectos » 2500 - Dirección de Gestión Catastral » 2400 - Dirección de Gestión de Información Geográfica » 2000 - Subdirección Gene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Plan Nacional de Desarrollo » Macrometas Presidencia » Plan Estratégico Sectorial » Plan Marco de Implementación"/>
    <s v="La meta 2024 corresponde al total de los municipios que se proyecta estarán en operación catastral en dicha vigencia. Es de resaltar que la financiación de esos municipios, contempla diferentes fuentes de recursos adicionales a los del Presupuesto General de la Nación. Lo  anterior teniendo en cuenta que la lista desplegable del formato no incluye la opción de selección de otras fuentes de financiación tales como cooperación internacional o Sistema General de Regalías."/>
    <x v="8"/>
  </r>
  <r>
    <s v="2500-2"/>
    <x v="1"/>
    <x v="1"/>
    <x v="26"/>
    <n v="0.08"/>
    <n v="1198"/>
    <n v="0"/>
    <n v="0"/>
    <x v="1"/>
    <d v="2024-02-01T00:00:00"/>
    <d v="2024-12-31T00:00:00"/>
    <s v="2024 » 2025 » 2026"/>
    <s v="2500 - Dirección de Gestión Catastral » 2600 - Direcciones Territoriales"/>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N/A"/>
    <m/>
    <x v="8"/>
  </r>
  <r>
    <s v="2500-3"/>
    <x v="1"/>
    <x v="1"/>
    <x v="27"/>
    <n v="0.08"/>
    <n v="4921"/>
    <n v="95"/>
    <n v="100"/>
    <x v="1"/>
    <d v="2024-06-01T00:00:00"/>
    <d v="2024-12-31T00:00:00"/>
    <s v="2024 » 2025 » 2026"/>
    <s v="2500 - Dirección de Gestión Catastral » 2600 - Direcciones Territoriales"/>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m/>
    <s v="N/A"/>
    <m/>
    <x v="8"/>
  </r>
  <r>
    <s v="2500-4"/>
    <x v="0"/>
    <x v="1"/>
    <x v="28"/>
    <n v="0.05"/>
    <n v="606"/>
    <n v="100"/>
    <n v="100"/>
    <x v="1"/>
    <d v="2024-03-01T00:00:00"/>
    <d v="2024-11-30T00:00:00"/>
    <s v="2024 » 2025 » 2026"/>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m/>
    <s v="N/A"/>
    <m/>
    <x v="8"/>
  </r>
  <r>
    <s v="2500-5"/>
    <x v="1"/>
    <x v="1"/>
    <x v="29"/>
    <n v="0.05"/>
    <n v="70"/>
    <n v="100"/>
    <n v="100"/>
    <x v="1"/>
    <d v="2024-04-10T00:00:00"/>
    <d v="2024-12-15T00:00:00"/>
    <s v="2024 » 2025 » 2026"/>
    <s v="2500 - Dirección de Gestión Catastral » 2520 - Subdirección de Avalúos » 2210 - Observatorio Inmobiliario » 2430 - Subdirección de Agrología"/>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m/>
    <s v="Plan Nacional de Desarrollo"/>
    <m/>
    <x v="8"/>
  </r>
  <r>
    <s v="2410-1"/>
    <x v="0"/>
    <x v="3"/>
    <x v="30"/>
    <n v="0.16"/>
    <n v="18570874"/>
    <n v="16867218"/>
    <n v="16867218"/>
    <x v="1"/>
    <d v="2024-02-01T00:00:00"/>
    <d v="2024-12-31T00:00:00"/>
    <n v="2024"/>
    <s v="2410 - Subdirección Cartográfica y Geodésica"/>
    <s v="3.1 - Fortalecimiento organizacional y simplificación de procesos"/>
    <s v="5 - Gestión de Información Geográfica para el SAT"/>
    <s v="6 - Gestión Geodés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s v="Para la generación de los insumos geodésicos necesarios para cumplir con la meta de actualización en los municipios priorizados se requiere contar con los siguientes elementos:_x000a_a. Revisión de la cobertura de estaciones de la red geodésica actual._x000a_b. Priorización de municipios a intervenir con catastro multipropósito._x000a_c. Revisión de las condiciones seguridad para la instalación y permanencia de las estaciones._x000a__x000a_Las variables para la proyección de las metas anuales correspondientes a las hectáreas con cobertura de red geodésica son las siguientes:_x000a__x000a_1. Área de influencia de la estación geodésica_x000a_2. Cobertura de alcance en kilometraje."/>
    <x v="9"/>
  </r>
  <r>
    <s v="2410-2"/>
    <x v="0"/>
    <x v="3"/>
    <x v="31"/>
    <n v="0.72"/>
    <n v="30000000"/>
    <n v="6300000"/>
    <n v="2100000"/>
    <x v="1"/>
    <d v="2024-02-01T00:00:00"/>
    <d v="2024-12-31T00:00:00"/>
    <n v="2024"/>
    <s v="2410 - Subdirección Cartográfica y Geodésica"/>
    <s v="3.1 - Fortalecimiento organizacional y simplificación de procesos"/>
    <s v="5 - Gestión de Información Geográfica para el SAT"/>
    <s v="2 - Gestión Cartográf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s v="Para la generación de los insumos cartográficos (ortoimágenes) necesarios para cumplir con la meta de actualización en los municipios priorizados a diferentes escalas se requiere contar con los siguientes insumos:_x000a_a. Priorización de municipios a intervenir con catastro multipropósito._x000a_b. Plan Nacional de Cartografía_x000a_c. Municipios PDET_x000a_d. disponibilidad de insumos existentes (red geodésica, imágenes satelitales, cartografía, entre otros). _x000a__x000a_La producción de ortoimagenes se realiza a partir de las siguientes escalas de precisión:_x000a_1. hectáreas de cartografía básica del área geográfica del país a escala1:2.000 para el catastro multipropósito._x000a_2. hectáreas de cartografía básica del área geográfica del país a escala  1:25.000 para el catastro multipropósito._x000a_3. hectáreas de cartografía básica del área geográfica del país a escala  1:10.000 para el catastro multipropósito."/>
    <x v="9"/>
  </r>
  <r>
    <s v="2410-3"/>
    <x v="0"/>
    <x v="3"/>
    <x v="32"/>
    <n v="0.12"/>
    <n v="4"/>
    <n v="4"/>
    <n v="4"/>
    <x v="1"/>
    <d v="2024-02-01T00:00:00"/>
    <d v="2024-12-31T00:00:00"/>
    <n v="2024"/>
    <s v="2410 - Subdirección Cartográfica y Geodésica"/>
    <s v="3.1 - Fortalecimiento organizacional y simplificación de procesos"/>
    <s v="5 - Gestión de Información Geográfica para el SAT"/>
    <s v="2 - Gestión Cartográf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Plan Nacional de Desarrollo"/>
    <s v="Sistemas de información implementados con datos actualizados de los productos cartográficos (Colombia en Mapas - CEM y Ordenamiento del Territorio la Tierra - OTT), Geográficos (Colombia Observatorio de Tierras - COT) y Geodésicos (Centro de Control Geodésico - CCG)"/>
    <x v="9"/>
  </r>
  <r>
    <s v="2430-1"/>
    <x v="0"/>
    <x v="4"/>
    <x v="33"/>
    <n v="0.28000000000000003"/>
    <n v="7962477"/>
    <n v="6262458"/>
    <n v="6668129"/>
    <x v="1"/>
    <d v="2024-02-01T00:00:00"/>
    <d v="2024-12-31T00:00:00"/>
    <n v="2024"/>
    <s v="2430 - Subdirección de Agrología"/>
    <s v="3.1 - Fortalecimiento organizacional y simplificación de procesos"/>
    <s v="5 - Gestión de Información Geográfica para el SAT"/>
    <s v="1 - Gestión Agrológ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s v="Para la generación de cobertura y uso se requiere contar con los requerimientos de las zonas a intervenir por parte del Ministerio de Agricultura y Desarrollo Rural, en el marco de la Reforma Rural Integral. _x000a__x000a_Las variables para cumplimiento de metas son:_x000a_*Información de suelos existente_x000a_*Zonificación climática_x000a_*Geomorfología para levantamientos de suelos"/>
    <x v="10"/>
  </r>
  <r>
    <s v="2430-2"/>
    <x v="0"/>
    <x v="4"/>
    <x v="34"/>
    <n v="0.28000000000000003"/>
    <n v="24257742"/>
    <n v="3684780"/>
    <n v="1675848"/>
    <x v="1"/>
    <d v="2024-02-01T00:00:00"/>
    <d v="2024-12-31T00:00:00"/>
    <n v="2024"/>
    <s v="2430 - Subdirección de Agrología"/>
    <s v="3.1 - Fortalecimiento organizacional y simplificación de procesos"/>
    <s v="5 - Gestión de Información Geográfica para el SAT"/>
    <s v="1 - Gestión Agrológ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s v="Para la generación de las hectáreas con Áreas Homogéneas de Tierras, actualizadas, necesarias para cumplir con la meta de actualización en los municipios priorizados, se requiere la definición por la Dirección de Gestión Catastral de los requerimientos de los municipios priorizados en el marco de catastro multipropósito, definida por la Dirección de Gestión Catastral._x000a__x000a_Las variables para la proyección de las metas anuales correspondientes a las hectáreas con  áreas homogéneas de tierras a actualizar son las siguientes:_x000a__x000a_1. Estudio de suelos de las zonas a intervenir_x000a_2.  Información climática de la zona intervenir_x000a_3. Información cartográfica de la zona a intervenir"/>
    <x v="10"/>
  </r>
  <r>
    <s v="2430-3"/>
    <x v="0"/>
    <x v="4"/>
    <x v="35"/>
    <n v="0.44"/>
    <n v="6176073"/>
    <n v="6262458"/>
    <n v="6668129"/>
    <x v="1"/>
    <d v="2024-02-01T00:00:00"/>
    <d v="2024-12-31T00:00:00"/>
    <n v="2024"/>
    <s v="2430 - Subdirección de Agrología"/>
    <s v="3.1 - Fortalecimiento organizacional y simplificación de procesos"/>
    <s v="5 - Gestión de Información Geográfica para el SAT"/>
    <s v="1 - Gestión Agrológ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Plan Estratégico Sectorial"/>
    <s v="Para la generación del levantamiento de suelos y sus aplicaciones agrológicas se requiere contar con los requerimientos de las zonas a intervenir por parte del Ministerio de Agricultura y Desarrollo Rural, en el marco de la Reforma Rural Integral. _x000a__x000a_Las variables para cumplimiento de metas son:_x000a_*Información de suelos existente_x000a_*Zonificación climática_x000a_*Geomorfología para levantamientos de suelos"/>
    <x v="10"/>
  </r>
  <r>
    <s v="2420-2"/>
    <x v="0"/>
    <x v="5"/>
    <x v="36"/>
    <n v="0.85"/>
    <n v="936"/>
    <n v="100"/>
    <n v="100"/>
    <x v="1"/>
    <d v="2024-02-01T00:00:00"/>
    <d v="2024-12-31T00:00:00"/>
    <n v="2024"/>
    <s v="2420 - Subdirección de Geografía"/>
    <s v="3.1 - Fortalecimiento organizacional y simplificación de procesos"/>
    <s v="5 - Gestión de Información Geográfica para el SAT"/>
    <s v="5 - Gestión del Conocimiento Geográfico"/>
    <x v="1"/>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N/A"/>
    <s v="Base nacional de nombres geográficos, documentos técnicos de caracterización, documentos de investigación, mapas de síntesis territorial, repositorio POT, operaciones administrativas de deslindes municipales y departamentales, límites fronterizos, asuntos étnicos."/>
    <x v="11"/>
  </r>
  <r>
    <s v="1100-7"/>
    <x v="0"/>
    <x v="0"/>
    <x v="37"/>
    <n v="0.1"/>
    <n v="1"/>
    <n v="0"/>
    <n v="0"/>
    <x v="1"/>
    <d v="2024-02-01T00:00:00"/>
    <d v="2024-12-30T00:00:00"/>
    <n v="2024"/>
    <s v="1100 - Oficina Asesora de Planeación"/>
    <s v="3.1 - Fortalecimiento organizacional y simplificación de procesos"/>
    <s v="1 - Direccionamiento Estratégico y Planeación"/>
    <s v="3 - Gestión Estratégica"/>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2 herramientas: PGI, herramienta de seguimiento de proyectos de inversión "/>
    <x v="12"/>
  </r>
  <r>
    <s v="1300-1"/>
    <x v="1"/>
    <x v="6"/>
    <x v="38"/>
    <n v="0.3"/>
    <n v="1"/>
    <n v="0"/>
    <n v="0"/>
    <x v="1"/>
    <d v="2024-03-01T00:00:00"/>
    <d v="2024-12-30T00:00:00"/>
    <n v="2024"/>
    <s v="1300 - Oficina Asesora de Comunicaciones » 2700 - Dirección de TIC"/>
    <s v="3.6 - Transparencia, acceso a la información pública y lucha contra la corrupción"/>
    <s v="17 - Relacionamiento Estratégico"/>
    <s v="1 - Gestión de Comunicaciones"/>
    <x v="2"/>
    <s v="4 - Ampliación de los canales de comunicación y gestión entre la entidad (nivel nacional y direcciones territoriales) y los ciudadanos para facilitar la apropiación ciudadana de los servicios que adelanta el Instituto."/>
    <m/>
    <s v="Plan Estratégico Sectorial"/>
    <s v="n/a"/>
    <x v="13"/>
  </r>
  <r>
    <s v="2200-2"/>
    <x v="0"/>
    <x v="2"/>
    <x v="39"/>
    <n v="0.08"/>
    <n v="20"/>
    <n v="0"/>
    <n v="0"/>
    <x v="1"/>
    <d v="2024-02-01T00:00:00"/>
    <d v="2024-12-15T00:00:00"/>
    <n v="2024"/>
    <s v="2200 - Dirección de Investigación y Prospectiva"/>
    <s v="6.1 - Gestión del conocimiento y la innovación"/>
    <s v="9 - Gestión del Conocimiento Aplicado"/>
    <s v="1 - Formación de Socios Estratégicos"/>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Sectorial"/>
    <m/>
    <x v="14"/>
  </r>
  <r>
    <s v="2200-3"/>
    <x v="1"/>
    <x v="1"/>
    <x v="40"/>
    <n v="0.08"/>
    <n v="2"/>
    <n v="0"/>
    <n v="0"/>
    <x v="1"/>
    <d v="2024-02-01T00:00:00"/>
    <d v="2024-05-30T00:00:00"/>
    <n v="2024"/>
    <s v="2200 - Dirección de Investigación y Prospectiva » 2700 - Dirección de TIC"/>
    <s v="6.1 - Gestión del conocimiento y la innovación"/>
    <s v="9 - Gestión del Conocimiento Aplicado"/>
    <s v="1 - Formación de Socios Estratégicos"/>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Sectorial"/>
    <m/>
    <x v="14"/>
  </r>
  <r>
    <s v="2200-4"/>
    <x v="1"/>
    <x v="2"/>
    <x v="41"/>
    <n v="0.09"/>
    <n v="6"/>
    <n v="0"/>
    <n v="0"/>
    <x v="1"/>
    <d v="2024-02-01T00:00:00"/>
    <d v="2024-12-15T00:00:00"/>
    <n v="2024"/>
    <s v="2200 - Dirección de Investigación y Prospectiva » 2500 - Dirección de Gestión Catastral"/>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5"/>
    <x v="1"/>
    <x v="1"/>
    <x v="42"/>
    <n v="0.1"/>
    <n v="10"/>
    <n v="0"/>
    <n v="0"/>
    <x v="1"/>
    <d v="2024-02-01T00:00:00"/>
    <d v="2024-12-15T00:00:00"/>
    <n v="2024"/>
    <s v="2200 - Dirección de Investigación y Prospectiva » 2000 - Subdirección General"/>
    <s v="6.1 - Gestión del conocimiento y la innovación"/>
    <s v="9 - Gestión del Conocimiento Aplicado"/>
    <s v="9 - Gestión del Conocimiento Aplicado"/>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m/>
    <x v="14"/>
  </r>
  <r>
    <s v="2200-6"/>
    <x v="1"/>
    <x v="2"/>
    <x v="43"/>
    <n v="0.08"/>
    <n v="5"/>
    <n v="0"/>
    <n v="0"/>
    <x v="1"/>
    <d v="2024-02-01T00:00:00"/>
    <d v="2024-12-15T00:00:00"/>
    <n v="2024"/>
    <s v="2200 - Dirección de Investigación y Prospectiva » 2500 - Dirección de Gestión Catastral » 2400 - Dirección de Gestión de Información Geográfic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7"/>
    <x v="1"/>
    <x v="2"/>
    <x v="44"/>
    <n v="0.08"/>
    <n v="2"/>
    <n v="0"/>
    <n v="0"/>
    <x v="1"/>
    <d v="2024-02-01T00:00:00"/>
    <d v="2024-07-30T00:00:00"/>
    <n v="2024"/>
    <s v="2200 - Dirección de Investigación y Prospectiva » 2200 - Dirección de Investigación y Prospectiva » 2500 - Dirección de Gestión Catastral » 2400 - Dirección de Gestión de Información Geográfic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9"/>
    <x v="0"/>
    <x v="2"/>
    <x v="45"/>
    <n v="0.04"/>
    <n v="1"/>
    <n v="0"/>
    <n v="0"/>
    <x v="1"/>
    <d v="2024-02-01T00:00:00"/>
    <d v="2024-12-15T00:00:00"/>
    <n v="2024"/>
    <s v="2200 - Dirección de Investigación y Prospectiva » 2700 - Dirección de TIC"/>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m/>
    <x v="14"/>
  </r>
  <r>
    <s v="2200-10"/>
    <x v="1"/>
    <x v="2"/>
    <x v="46"/>
    <n v="0.02"/>
    <n v="4"/>
    <n v="0"/>
    <n v="0"/>
    <x v="1"/>
    <d v="2024-02-01T00:00:00"/>
    <d v="2024-12-15T00:00:00"/>
    <n v="2024"/>
    <s v="2200 - Dirección de Investigación y Prospectiva » 2700 - Dirección de TIC » 2210 - Observatorio Inmobiliario"/>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m/>
    <x v="14"/>
  </r>
  <r>
    <s v="2200-11"/>
    <x v="0"/>
    <x v="2"/>
    <x v="47"/>
    <n v="0.02"/>
    <n v="1"/>
    <n v="0"/>
    <n v="0"/>
    <x v="1"/>
    <d v="2024-02-01T00:00:00"/>
    <d v="2024-12-15T00:00:00"/>
    <n v="2024"/>
    <s v="2200 - Dirección de Investigación y Prospectiva » 2700 - Dirección de TIC"/>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m/>
    <x v="14"/>
  </r>
  <r>
    <s v="2200-12"/>
    <x v="1"/>
    <x v="2"/>
    <x v="48"/>
    <n v="0.02"/>
    <n v="1"/>
    <n v="0"/>
    <n v="0"/>
    <x v="1"/>
    <d v="2024-02-01T00:00:00"/>
    <d v="2024-12-15T00:00:00"/>
    <n v="2024"/>
    <s v="2200 - Dirección de Investigación y Prospectiva » 2000 - Subdirección General » 1300 - Oficina Asesora de Comunicaciones"/>
    <s v="6.1 - Gestión del conocimiento y la innovación"/>
    <s v="9 - Gestión del Conocimiento Aplicado"/>
    <s v="1 - Formación de Socios Estratégicos"/>
    <x v="2"/>
    <s v="2 - Posicionamiento nacional e internacional del IGAC como Institución técnica y científica en geografía, cartografía, agrología y catastro, con capacidad de innovación en sus procesos de investigación y asesoría técnica "/>
    <s v="N/A"/>
    <s v="Plan Estratégico Sectorial"/>
    <m/>
    <x v="14"/>
  </r>
  <r>
    <s v="2200-13"/>
    <x v="1"/>
    <x v="2"/>
    <x v="49"/>
    <n v="0.02"/>
    <n v="1"/>
    <n v="0"/>
    <n v="0"/>
    <x v="1"/>
    <d v="2024-02-01T00:00:00"/>
    <d v="2024-12-15T00:00:00"/>
    <n v="2024"/>
    <s v="2200 - Dirección de Investigación y Prospectiva » 1300 - Oficina Asesora de Comunicaciones » 1600 - Oficina de Relación con el Ciudadano"/>
    <s v="6.1 - Gestión del conocimiento y la innovación"/>
    <s v="9 - Gestión del Conocimiento Aplicado"/>
    <s v="4 - Investigación e Innovación aplicada"/>
    <x v="2"/>
    <s v="2 - Posicionamiento nacional e internacional del IGAC como Institución técnica y científica en geografía, cartografía, agrología y catastro, con capacidad de innovación en sus procesos de investigación y asesoría técnica "/>
    <s v="N/A"/>
    <s v="Plan Estratégico Sectorial"/>
    <m/>
    <x v="14"/>
  </r>
  <r>
    <s v="2210-3"/>
    <x v="0"/>
    <x v="2"/>
    <x v="50"/>
    <n v="0.35"/>
    <n v="8"/>
    <n v="0"/>
    <n v="0"/>
    <x v="1"/>
    <d v="2024-02-05T00:00:00"/>
    <d v="2024-12-15T00:00:00"/>
    <n v="2026"/>
    <s v="2210 - Observatorio Inmobiliario"/>
    <s v="6.1 - Gestión del conocimiento y la innovación"/>
    <s v="9 - Gestión del Conocimiento Aplicado"/>
    <s v="2 - Gestión de Información del Territorio"/>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m/>
    <x v="15"/>
  </r>
  <r>
    <s v="1200-1"/>
    <x v="0"/>
    <x v="6"/>
    <x v="51"/>
    <n v="0.25"/>
    <n v="4"/>
    <n v="0"/>
    <n v="0"/>
    <x v="1"/>
    <d v="2024-01-01T00:00:00"/>
    <d v="2024-12-31T00:00:00"/>
    <n v="2024"/>
    <s v="1200 - Oficina Asesora Jurídica"/>
    <s v="3.8 - Defensa jurídica"/>
    <s v="14 - Gestión Jurídica"/>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m/>
    <x v="16"/>
  </r>
  <r>
    <s v="1200-3"/>
    <x v="0"/>
    <x v="6"/>
    <x v="52"/>
    <n v="0.25"/>
    <n v="1"/>
    <n v="0"/>
    <n v="0"/>
    <x v="1"/>
    <d v="2024-01-01T00:00:00"/>
    <d v="2024-12-31T00:00:00"/>
    <n v="2024"/>
    <s v="1200 - Oficina Asesora Jurídica"/>
    <s v="3.8 - Defensa jurídica"/>
    <s v="14 - Gestión Jurídica"/>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s v="El presente quedará articulado con el plan de acción reportado en la Agencia Nacional de Defensa Jurídica del Estado."/>
    <x v="16"/>
  </r>
  <r>
    <s v="1200-4"/>
    <x v="0"/>
    <x v="6"/>
    <x v="53"/>
    <n v="0.25"/>
    <n v="4"/>
    <n v="0"/>
    <n v="0"/>
    <x v="1"/>
    <d v="2024-01-01T00:00:00"/>
    <d v="2024-12-31T00:00:00"/>
    <n v="2024"/>
    <s v="1200 - Oficina Asesora Jurídica"/>
    <s v="3.9 - Mejora normativa"/>
    <s v="14 - Gestión Jurídica"/>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m/>
    <x v="16"/>
  </r>
  <r>
    <s v="2100-1"/>
    <x v="0"/>
    <x v="0"/>
    <x v="54"/>
    <n v="0.3"/>
    <n v="1"/>
    <n v="0"/>
    <n v="0"/>
    <x v="1"/>
    <d v="2024-01-02T00:00:00"/>
    <d v="2024-04-30T00:00:00"/>
    <n v="2024"/>
    <s v="2100 - Oficina Comercial"/>
    <s v="3.1 - Fortalecimiento organizacional y simplificación de procesos"/>
    <s v="17 - Relacionamiento Estratégico"/>
    <s v="4 - Mercadeo estratégico"/>
    <x v="2"/>
    <s v="1 - Intervención con enfoque diferencial territorial, participativo y generador de valor público para atender la oferta y demanda de los productos y servicios del IGAC."/>
    <s v="N/A"/>
    <s v="N/A"/>
    <m/>
    <x v="17"/>
  </r>
  <r>
    <s v="2100-2"/>
    <x v="0"/>
    <x v="0"/>
    <x v="55"/>
    <n v="0.7"/>
    <n v="1"/>
    <n v="0"/>
    <n v="0"/>
    <x v="1"/>
    <d v="2024-02-01T00:00:00"/>
    <d v="2024-12-31T00:00:00"/>
    <n v="2024"/>
    <s v="2100 - Oficina Comercial"/>
    <s v="3.1 - Fortalecimiento organizacional y simplificación de procesos"/>
    <s v="17 - Relacionamiento Estratégico"/>
    <s v="4 - Mercadeo estratégico"/>
    <x v="2"/>
    <s v="1 - Intervención con enfoque diferencial territorial, participativo y generador de valor público para atender la oferta y demanda de los productos y servicios del IGAC."/>
    <s v="N/A"/>
    <s v="N/A"/>
    <m/>
    <x v="17"/>
  </r>
  <r>
    <s v="2700-1"/>
    <x v="0"/>
    <x v="0"/>
    <x v="56"/>
    <n v="0.1"/>
    <n v="100"/>
    <n v="100"/>
    <n v="100"/>
    <x v="0"/>
    <d v="2024-02-01T00:00:00"/>
    <d v="2024-12-30T00:00:00"/>
    <s v="2024 » 2025 » 2026"/>
    <s v="2700 - Dirección de TIC"/>
    <s v="3.5 - Gobierno digital"/>
    <s v="13 - Gestión Estratégica de Tecnología"/>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s v="Se requiere de la participación de todos los procesos y dependencias de la Entidad"/>
    <x v="0"/>
  </r>
  <r>
    <s v="2700-3"/>
    <x v="0"/>
    <x v="0"/>
    <x v="57"/>
    <n v="0.2"/>
    <n v="100"/>
    <n v="100"/>
    <n v="100"/>
    <x v="0"/>
    <d v="2024-02-01T00:00:00"/>
    <d v="2024-12-30T00:00:00"/>
    <s v="2024 » 2025 » 2026"/>
    <s v="2700 - Dirección de TIC"/>
    <s v="3.7 - Seguridad digital"/>
    <s v="13 - Gestión Estratégica de Tecnología"/>
    <s v="N/A"/>
    <x v="0"/>
    <s v="1 - Fortalecimiento/optimización de TIC para la gestión abierta y efectiva de información geográfica, geodésica, agrológica y catastral, a través de la integración de datos dispuestos._x000a_"/>
    <s v="3 -  Plan de Seguridad y Privacidad de la Información"/>
    <s v="N/A"/>
    <s v="El Plan hace parte del Decreto 612 de 2018 y se requiere de la participación de todos los procesos y dependencias de la Entidad"/>
    <x v="0"/>
  </r>
  <r>
    <s v="2700-4"/>
    <x v="0"/>
    <x v="0"/>
    <x v="58"/>
    <n v="0.2"/>
    <n v="100"/>
    <n v="100"/>
    <n v="100"/>
    <x v="0"/>
    <d v="2024-02-01T00:00:00"/>
    <d v="2024-12-30T00:00:00"/>
    <s v="2024 » 2025 » 2026"/>
    <s v="2700 - Dirección de TIC"/>
    <s v="3.7 - Seguridad digital"/>
    <s v="13 - Gestión Estratégica de Tecnología"/>
    <s v="N/A"/>
    <x v="0"/>
    <s v="1 - Fortalecimiento/optimización de TIC para la gestión abierta y efectiva de información geográfica, geodésica, agrológica y catastral, a través de la integración de datos dispuestos._x000a_"/>
    <s v="2 -  Plan de Tratamiento de Riesgos de Seguridad y Privacidad de la Información"/>
    <s v="N/A"/>
    <s v="El Plan hace parte del Decreto 612 de 2018 y se requiere de la participación de todos los procesos y dependencias de la Entidad"/>
    <x v="0"/>
  </r>
  <r>
    <s v="2720-1"/>
    <x v="0"/>
    <x v="0"/>
    <x v="59"/>
    <n v="0.2"/>
    <n v="100"/>
    <n v="100"/>
    <n v="100"/>
    <x v="0"/>
    <d v="2024-02-01T00:00:00"/>
    <d v="2024-12-30T00:00:00"/>
    <s v="2024 » 2025 » 2026"/>
    <s v="2720 - Subdirección Sistemas de Información"/>
    <s v="3.5 - Gobierno digital"/>
    <s v="13 - Gestión Estratégica de Tecnología"/>
    <s v="N/A"/>
    <x v="0"/>
    <s v="1 - Fortalecimiento/optimización de TIC para la gestión abierta y efectiva de información geográfica, geodésica, agrológica y catastral, a través de la integración de datos dispuestos._x000a_"/>
    <s v="N/A"/>
    <s v="N/A"/>
    <s v="Se requiere de la participación de todos los procesos y dependencias de la Entidad"/>
    <x v="2"/>
  </r>
  <r>
    <s v="2720-5"/>
    <x v="1"/>
    <x v="1"/>
    <x v="60"/>
    <n v="0.2"/>
    <n v="100"/>
    <n v="100"/>
    <n v="100"/>
    <x v="0"/>
    <d v="2024-01-15T00:00:00"/>
    <d v="2024-12-30T00:00:00"/>
    <s v="2024 » 2025 » 2026"/>
    <s v="2500 - Dirección de Gestión Catastral » 2720 - Subdirección Sistemas de Información"/>
    <s v="3.5 - Gobierno digital"/>
    <s v="8 - Gestión de Servicios Tecnológicos"/>
    <s v="N/A"/>
    <x v="0"/>
    <s v="1 - Fortalecimiento/optimización de TIC para la gestión abierta y efectiva de información geográfica, geodésica, agrológica y catastral, a través de la integración de datos dispuestos._x000a_"/>
    <s v="N/A"/>
    <s v="Plan Marco de Implementación"/>
    <m/>
    <x v="2"/>
  </r>
  <r>
    <s v="2720-6"/>
    <x v="1"/>
    <x v="1"/>
    <x v="61"/>
    <n v="0.1"/>
    <n v="100"/>
    <n v="100"/>
    <n v="100"/>
    <x v="0"/>
    <d v="2024-03-01T00:00:00"/>
    <d v="2024-12-30T00:00:00"/>
    <s v="2024 » 2025 » 2026"/>
    <s v="2500 - Dirección de Gestión Catastral » 2720 - Subdirección Sistemas de Información"/>
    <s v="3.5 - Gobierno digital"/>
    <s v="8 - Gestión de Servicios Tecnológicos"/>
    <s v="N/A"/>
    <x v="0"/>
    <s v="1 - Fortalecimiento/optimización de TIC para la gestión abierta y efectiva de información geográfica, geodésica, agrológica y catastral, a través de la integración de datos dispuestos._x000a_"/>
    <s v="N/A"/>
    <s v="N/A"/>
    <m/>
    <x v="2"/>
  </r>
  <r>
    <s v="2720-8"/>
    <x v="1"/>
    <x v="3"/>
    <x v="62"/>
    <n v="0.1"/>
    <n v="100"/>
    <n v="100"/>
    <n v="100"/>
    <x v="0"/>
    <d v="2024-05-01T00:00:00"/>
    <d v="2024-12-30T00:00:00"/>
    <s v="2024 » 2025 » 2026"/>
    <s v="2400 - Dirección de Gestión de Información Geográfica » 2720 - Subdirección Sistemas de Información"/>
    <s v="3.5 - Gobierno digital"/>
    <s v="8 - Gestión de Servicios Tecnologicos"/>
    <s v="N/A"/>
    <x v="0"/>
    <s v="1 - Fortalecimiento/optimización de TIC para la gestión abierta y efectiva de información geográfica, geodésica, agrológica y catastral, a través de la integración de datos dispuestos._x000a_"/>
    <s v="N/A"/>
    <s v="N/A"/>
    <s v="Materialización de la IDE corporativa en su componente de difusión. Se requiere de la participación de todos los procesos y dependencias misionales de la Entidad - Se encuentra desfinanciado"/>
    <x v="2"/>
  </r>
  <r>
    <s v="3200-3"/>
    <x v="1"/>
    <x v="0"/>
    <x v="63"/>
    <n v="0.15"/>
    <n v="1"/>
    <n v="0"/>
    <n v="0"/>
    <x v="1"/>
    <d v="2024-04-01T00:00:00"/>
    <d v="2024-09-30T00:00:00"/>
    <n v="2024"/>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s v="Desarrollo Tecnologico"/>
    <x v="4"/>
  </r>
  <r>
    <s v="3200-4"/>
    <x v="1"/>
    <x v="0"/>
    <x v="64"/>
    <n v="0.1"/>
    <n v="1"/>
    <n v="1"/>
    <n v="1"/>
    <x v="1"/>
    <d v="2024-02-01T00:00:00"/>
    <d v="2026-12-20T00:00:00"/>
    <n v="2026"/>
    <s v="3200 - Subdirección Administrativa y Financiera"/>
    <s v="3.1 - Fortalecimiento organizacional y simplificación de procesos"/>
    <s v="4 - Gestión de Bienes y Servicios"/>
    <s v="1 - Gestión de Procesos - Actividades Transversales"/>
    <x v="2"/>
    <s v="1 - Intervención con enfoque diferencial territorial, participativo y generador de valor público para atender la oferta y demanda de los productos y servicios del IGAC."/>
    <s v="N/A"/>
    <s v="N/A"/>
    <s v="2024: Construccion del flujo de caja y seguimiento_x000a_2025: Seguimiento Flujo de Caja_x000a_2026: Seguimiento Flujo de Caja"/>
    <x v="4"/>
  </r>
  <r>
    <s v="3100-1"/>
    <x v="1"/>
    <x v="6"/>
    <x v="65"/>
    <n v="0.6"/>
    <n v="3"/>
    <n v="2"/>
    <n v="2"/>
    <x v="1"/>
    <d v="2024-02-01T00:00:00"/>
    <d v="2024-12-31T00:00:00"/>
    <s v="2024 » 2025 » 2026"/>
    <s v="3100 - Subdirección de Talento Humano"/>
    <s v="1.1 - Gestión Estratégica del Talento humano"/>
    <s v="12 - Gestión Estratégica de Personas"/>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3 -  Plan Estratégico de Talento Humano"/>
    <s v="Plan Estratégico Sectorial"/>
    <s v="Año 2024: 3 entregables ((Documento linea base de informacion, matriz de seguimiento y evaluación)_x000a_Año 2025: 1 entregable (matriz de seguimiento y evaluación, indicadores de impacto)_x000a_Año 2026: 1 entregable (matriz de seguimiento y evaluación, medicion indicadores de impacto)_x000a_Areas que intervienen: Direccion de TICS, Direccion de Gestion Catastral, Direccion de Gestion de informacion Geografica._x000a_Fuentes de Financiacion: Adicionalmente se cuenta con recursos de proyectos de inversion, gestion cartografica y catastral."/>
    <x v="5"/>
  </r>
  <r>
    <s v="3100-3"/>
    <x v="0"/>
    <x v="6"/>
    <x v="66"/>
    <n v="0.2"/>
    <n v="5"/>
    <n v="5"/>
    <n v="5"/>
    <x v="1"/>
    <d v="2024-01-01T00:00:00"/>
    <d v="2024-01-31T00:00:00"/>
    <s v="2024 » 2025 » 2026"/>
    <s v="3100 - Subdirección de Talento Humano"/>
    <s v="1.1 - Gestión Estratégica del Talento humano"/>
    <s v="12 - Gestión Estratégica de Personas"/>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3 -  Plan Estratégico de Talento Humano"/>
    <s v="N/A"/>
    <s v="Año 2024. 5 enregables (Plan Anual de Vacantes y Provisión, Plan de Calidad de Vida e Incentivos, Plan Anual de Seguridad y Salud en el Trabajo, Plan Estratégico del Talento Humano y Plan Institucional de Capacitación)_x000a_Año 2025. 5 enregables (Plan Anual de Vacantes y Provisión, Plan de Calidad de Vida e Incentivos, Plan Anual de Seguridad y Salud en el Trabajo, Plan Estratégico del Talento Humano y Plan Institucional de Capacitación)_x000a_Año 2026. 5 enregables (Plan Anual de Vacantes y Provisión, Plan de Calidad de Vida e Incentivos, Plan Anual de Seguridad y Salud en el Trabajo, Plan Estratégico del Talento Humano y Plan Institucional de Capacitación)"/>
    <x v="5"/>
  </r>
  <r>
    <s v="1600-3"/>
    <x v="0"/>
    <x v="3"/>
    <x v="67"/>
    <n v="0.2"/>
    <n v="3"/>
    <n v="0"/>
    <n v="0"/>
    <x v="1"/>
    <d v="2024-03-01T00:00:00"/>
    <d v="2024-12-15T00:00:00"/>
    <n v="2024"/>
    <s v="1600 - Oficina de Relación con el Ciudadano"/>
    <s v="3.2 - Servicio al ciudadano"/>
    <s v="7 - Gestión de Servicio al Ciudadano"/>
    <s v="N/A"/>
    <x v="2"/>
    <s v="4 - Ampliación de los canales de comunicación y gestión entre la entidad (nivel nacional y direcciones territoriales) y los ciudadanos para facilitar la apropiación ciudadana de los servicios que adelanta el Instituto."/>
    <s v="N/A"/>
    <s v="N/A"/>
    <s v="Detalle de entregables:_x000a_1 Documento de diagnóstico sobre el estado actual de los museos_x000a_1 Estrategia de renovación de los museos_x000a_1 Estrategia pedagógica de relacionamiento con comunidades _x000a_"/>
    <x v="7"/>
  </r>
  <r>
    <s v="2420-1"/>
    <x v="0"/>
    <x v="5"/>
    <x v="68"/>
    <n v="0.15"/>
    <n v="50"/>
    <n v="0.5"/>
    <n v="0"/>
    <x v="0"/>
    <d v="2024-02-01T00:00:00"/>
    <d v="2024-12-31T00:00:00"/>
    <n v="2024"/>
    <s v="2420 - Subdirección de Geografía"/>
    <s v="3.1 - Fortalecimiento organizacional y simplificación de procesos"/>
    <s v="5 - Gestión de Información Geográfica para el SAT"/>
    <s v="5 - Gestión del Conocimiento Geográfico"/>
    <x v="1"/>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N/A"/>
    <s v="Formulación e inicio de implementación del plan de acción para el ordenamiento territorial IGAC en la vigencia 2024, y en la vigencia 2025 culminación de la implementación."/>
    <x v="11"/>
  </r>
  <r>
    <s v="1100-1"/>
    <x v="1"/>
    <x v="0"/>
    <x v="69"/>
    <n v="0.15"/>
    <n v="3"/>
    <n v="0"/>
    <n v="0"/>
    <x v="1"/>
    <d v="2024-02-01T00:00:00"/>
    <d v="2024-05-31T00:00:00"/>
    <n v="2024"/>
    <s v="1100 - Oficina Asesora de Planeación » 2200 - Dirección de Investigación y Prospectiva » 2400 - Dirección de Gestión de Información Geográfica » 2500 - Dirección de Gestión Catastral » 2520 - Subdirección de Avalúos » 2300 - Dirección de Regulación y Habilitación » 2700 - Dirección de TIC"/>
    <s v="2.2 - Gestión presupuestal y eficiencia del gasto público"/>
    <s v="1 - Direccionamiento Estratégico y Planeación"/>
    <s v="2 - Gestión de Proyectos"/>
    <x v="1"/>
    <s v="1 - Administración y manejo de datos e información geográfica, geodésica, agrológica y catastral con criterios de priorización -territorialización de la gestión catastral-, oportunidad, precisión o alta calidad, confiabilidad, integración e interoperabilidad."/>
    <s v="N/A"/>
    <s v="N/A"/>
    <s v="3 proyectos: Información geográfica, avalúos, regulación"/>
    <x v="12"/>
  </r>
  <r>
    <s v="1100-2"/>
    <x v="0"/>
    <x v="0"/>
    <x v="70"/>
    <n v="0.15"/>
    <n v="5"/>
    <n v="5"/>
    <n v="7"/>
    <x v="1"/>
    <d v="2024-02-01T00:00:00"/>
    <d v="2024-12-30T00:00:00"/>
    <s v="2024 » 2025 » 2026"/>
    <s v="1100 - Oficina Asesora de Planeación"/>
    <s v="3.1 - Fortalecimiento organizacional y simplificación de procesos"/>
    <s v="1 - Direccionamiento Estratégico y Planeación"/>
    <s v="1 - Gestión de Procesos"/>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Alcance 2026 cubriendo los 17 procesos de la Entidad con su subprocesos_x000a_2024: Gestión catastral, gestión estratégica de personas, operación logistica, regulación y habilitación, cuentas de cobro _x000a_Alcance 2025: 5 procesos_x000a_Alcance 2026: 7 procesos"/>
    <x v="12"/>
  </r>
  <r>
    <s v="1100-3"/>
    <x v="0"/>
    <x v="0"/>
    <x v="71"/>
    <n v="0.2"/>
    <n v="100"/>
    <n v="0"/>
    <n v="0"/>
    <x v="0"/>
    <d v="2024-01-02T00:00:00"/>
    <d v="2024-12-30T00:00:00"/>
    <n v="2024"/>
    <s v="1100 - Oficina Asesora de Planeación"/>
    <s v="2.1 - Planeación Institucional"/>
    <s v="1 - Direccionamiento Estratégico y Planeación"/>
    <s v="2 - Gestión de Proyectos"/>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m/>
    <x v="12"/>
  </r>
  <r>
    <s v="1100-4"/>
    <x v="0"/>
    <x v="0"/>
    <x v="72"/>
    <n v="0.1"/>
    <n v="100"/>
    <n v="100"/>
    <n v="100"/>
    <x v="0"/>
    <d v="2024-02-01T00:00:00"/>
    <d v="2024-12-30T00:00:00"/>
    <s v="2024 » 2025 » 2026"/>
    <s v="1100 - Oficina Asesora de Planeación"/>
    <s v="3.1 - Fortalecimiento organizacional y simplificación de procesos"/>
    <s v="1 - Direccionamiento Estratégico y Planeación"/>
    <s v="1 - Gestión de Procesos"/>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Alcance: _x000a_2024: 100% del plan para la vigencia _x000a_2025: 100% del plan para la vigencia _x000a_2026: 100% del plan para la vigencia"/>
    <x v="12"/>
  </r>
  <r>
    <s v="1100-5"/>
    <x v="0"/>
    <x v="0"/>
    <x v="73"/>
    <n v="0.1"/>
    <n v="8"/>
    <n v="5"/>
    <n v="5"/>
    <x v="1"/>
    <d v="2024-02-01T00:00:00"/>
    <d v="2024-12-30T00:00:00"/>
    <n v="2026"/>
    <s v="1100 - Oficina Asesora de Planeación"/>
    <s v="3.1 - Fortalecimiento organizacional y simplificación de procesos"/>
    <s v="17 - Relacionamiento Estratégico"/>
    <s v="3 - Gestión de relacionamiento e internacionalización"/>
    <x v="2"/>
    <s v="2 - Posicionamiento nacional e internacional del IGAC como Institución técnica y científica en geografía, cartografía, agrología y catastro, con capacidad de innovación en sus procesos de investigación y asesoría técnica "/>
    <s v="N/A"/>
    <s v="N/A"/>
    <m/>
    <x v="12"/>
  </r>
  <r>
    <s v="1100-6"/>
    <x v="0"/>
    <x v="0"/>
    <x v="74"/>
    <n v="0.1"/>
    <n v="1"/>
    <n v="0"/>
    <n v="0"/>
    <x v="1"/>
    <d v="2024-04-01T00:00:00"/>
    <d v="2024-12-15T00:00:00"/>
    <n v="2024"/>
    <s v="1100 - Oficina Asesora de Planeación"/>
    <s v="3.1 - Fortalecimiento organizacional y simplificación de procesos"/>
    <s v="17 - Relacionamiento Estratégico"/>
    <s v="3 - Gestión de relacionamiento e internacionalización"/>
    <x v="2"/>
    <s v="2 - Posicionamiento nacional e internacional del IGAC como Institución técnica y científica en geografía, cartografía, agrología y catastro, con capacidad de innovación en sus procesos de investigación y asesoría técnica "/>
    <s v="N/A"/>
    <s v="N/A"/>
    <m/>
    <x v="12"/>
  </r>
  <r>
    <s v="1300-2"/>
    <x v="0"/>
    <x v="1"/>
    <x v="75"/>
    <n v="0.7"/>
    <n v="100"/>
    <n v="0"/>
    <n v="0"/>
    <x v="0"/>
    <d v="2024-02-01T00:00:00"/>
    <d v="2024-12-30T00:00:00"/>
    <n v="2024"/>
    <s v="1300 - Oficina Asesora de Comunicaciones"/>
    <s v="3.6 - Transparencia, acceso a la información pública y lucha contra la corrupción"/>
    <s v="17 - Relacionamiento Estratégico"/>
    <s v="1 - Gestión de Comunicaciones"/>
    <x v="2"/>
    <s v="4 - Ampliación de los canales de comunicación y gestión entre la entidad (nivel nacional y direcciones territoriales) y los ciudadanos para facilitar la apropiación ciudadana de los servicios que adelanta el Instituto."/>
    <m/>
    <s v="Plan Estratégico Sectorial"/>
    <s v="n/a"/>
    <x v="13"/>
  </r>
  <r>
    <s v="2200-1"/>
    <x v="1"/>
    <x v="1"/>
    <x v="76"/>
    <n v="0.1"/>
    <n v="900"/>
    <n v="450"/>
    <n v="150"/>
    <x v="1"/>
    <d v="2024-01-15T00:00:00"/>
    <d v="2024-12-15T00:00:00"/>
    <s v="2024 » 2025 » 2026"/>
    <s v="2200 - Dirección de Investigación y Prospectiva » 2500 - Dirección de Gestión Catastral » 3200 - Subdirección Administrativa y Financiera"/>
    <s v="6.1 - Gestión del conocimiento y la innovación"/>
    <s v="9 - Gestión del Conocimiento Aplicado"/>
    <s v="1 - Formación de Socios Estratégicos"/>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Macrometas Presidencia"/>
    <s v="Las metas indicadas correspondena a las definidas como indicadores de las macrometas de presidencia. (Número de personas de las Comunidades y organizaciones sociales con capacidades técnicas y participativas alrededor de la gestión catastral, como nuevos socios estratégicos del IGAC para el cumplimiento de la meta de actualización catastral)._x0009__x0009__x0009__x0009__x0009__x0009__x000a_Fase II-2024: 450_x000a_Fase III-2025: 450_x000a_Fase IV -2026:150"/>
    <x v="14"/>
  </r>
  <r>
    <s v="2200-8"/>
    <x v="1"/>
    <x v="1"/>
    <x v="77"/>
    <n v="0.06"/>
    <n v="100"/>
    <n v="0"/>
    <n v="0"/>
    <x v="0"/>
    <d v="2024-02-01T00:00:00"/>
    <d v="2024-12-15T00:00:00"/>
    <n v="2024"/>
    <s v="2200 - Dirección de Investigación y Prospectiva » 2000 - Subdirección General"/>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m/>
    <x v="14"/>
  </r>
  <r>
    <s v="2210-1"/>
    <x v="0"/>
    <x v="2"/>
    <x v="78"/>
    <n v="0.35"/>
    <n v="2"/>
    <n v="0"/>
    <n v="0"/>
    <x v="1"/>
    <d v="2024-02-05T00:00:00"/>
    <d v="2024-12-15T00:00:00"/>
    <n v="2026"/>
    <s v="2210 - Observatorio Inmobiliario"/>
    <s v="6.1 - Gestión del conocimiento y la innovación"/>
    <s v="9 - Gestión del Conocimiento Aplicado"/>
    <s v="2 - Gestión de Información del Territorio"/>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m/>
    <x v="15"/>
  </r>
  <r>
    <s v="2210-2"/>
    <x v="0"/>
    <x v="2"/>
    <x v="79"/>
    <n v="0.1"/>
    <n v="2"/>
    <n v="0"/>
    <n v="0"/>
    <x v="1"/>
    <d v="2024-02-05T00:00:00"/>
    <d v="2024-12-15T00:00:00"/>
    <n v="2026"/>
    <s v="2210 - Observatorio Inmobiliario"/>
    <s v="6.1 - Gestión del conocimiento y la innovación"/>
    <s v="9 - Gestión del Conocimiento Aplicado"/>
    <s v="2 - Gestión de Información del Territorio"/>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m/>
    <x v="15"/>
  </r>
  <r>
    <s v="2210-4"/>
    <x v="1"/>
    <x v="2"/>
    <x v="80"/>
    <n v="0.2"/>
    <n v="1"/>
    <n v="1"/>
    <n v="1"/>
    <x v="1"/>
    <d v="2024-02-05T00:00:00"/>
    <d v="2024-12-15T00:00:00"/>
    <n v="2026"/>
    <s v="2210 - Observatorio Inmobiliario » 2700 - Dirección de TIC"/>
    <s v="6.1 - Gestión del conocimiento y la innovación"/>
    <s v="9 - Gestión del Conocimiento Aplicado"/>
    <s v="2 - Gestión de Información del Territorio"/>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Nacional de Desarrollo"/>
    <s v="Informe contiene las acciones para la documentación, implementación, revisión, actualización, complementación, y mejora de los sistemas de información, bases de datos y aplicativos del OIC. En la vigencia 2024 se entregará el módulo base de datos asociada a ETL- de información primaria, en la vigencia 2025 se entregará el módulo Enriquecimiento de la Información y en la vigencia 2026 se entragrá el módulo dispocición de Información._x000a__x000a_ETL- Extracción, Transformación y Carga"/>
    <x v="15"/>
  </r>
  <r>
    <s v="1500-1"/>
    <x v="0"/>
    <x v="6"/>
    <x v="81"/>
    <n v="0.5"/>
    <n v="30"/>
    <n v="0"/>
    <n v="0"/>
    <x v="0"/>
    <d v="2024-02-02T00:00:00"/>
    <d v="2024-12-10T00:00:00"/>
    <n v="2024"/>
    <s v="1500 - Oficina de Control Interno Disciplinario"/>
    <s v="7.1 - Control interno"/>
    <s v="10 - Gestión Disciplinaria"/>
    <s v="N/A"/>
    <x v="3"/>
    <s v="1 - Administración y gestión del territorio como proceso integral y participativo, basado en la independencia legal para la concurrencia y cooperación entre los distintos actores sectoriales y multinivel, bajo una coordinación efectiva mancomunada."/>
    <s v="N/A"/>
    <s v="N/A"/>
    <s v="Se aclara alcance de los entregables: Listas de asistencia a las charlas de sensibilización y/o boletín disciplinario y/o reporte trimestral de la publicación de notas disciplinarias a los servidores públicos del igac a través del correo electrónico."/>
    <x v="18"/>
  </r>
  <r>
    <s v="1500-2"/>
    <x v="0"/>
    <x v="6"/>
    <x v="82"/>
    <n v="0.5"/>
    <n v="100"/>
    <n v="0"/>
    <n v="0"/>
    <x v="0"/>
    <d v="2024-03-01T00:00:00"/>
    <d v="2024-12-30T00:00:00"/>
    <n v="2024"/>
    <s v="1500 - Oficina de Control Interno Disciplinario"/>
    <s v="7.1 - Control interno"/>
    <s v="10 - Gestión Disciplinaria"/>
    <s v="N/A"/>
    <x v="3"/>
    <s v="1 - Administración y gestión del territorio como proceso integral y participativo, basado en la independencia legal para la concurrencia y cooperación entre los distintos actores sectoriales y multinivel, bajo una coordinación efectiva mancomunada."/>
    <s v="N/A"/>
    <s v="N/A"/>
    <s v="En la meta es el 100% de la demanda de la vigencia"/>
    <x v="18"/>
  </r>
  <r>
    <s v="2300-1"/>
    <x v="0"/>
    <x v="1"/>
    <x v="83"/>
    <n v="0.4"/>
    <n v="7"/>
    <n v="0"/>
    <n v="0"/>
    <x v="1"/>
    <d v="2024-02-01T00:00:00"/>
    <d v="2024-12-31T00:00:00"/>
    <n v="2024"/>
    <s v="2300 - Dirección de Regulación y Habilitación"/>
    <s v="3.9 - Mejora normativa"/>
    <s v="6 - Gestión de Regulación y Habilitación Catastral"/>
    <s v="3 - Gestión de Regulación"/>
    <x v="5"/>
    <s v="2 - Modificación y/o formulación de normativa de regulación técnica que facilite la articulación con otros sectores y actores en el corto y mediano plazo, que favorezca su sostenibilidad en el tiempo, sin perjuicio de la escalabilidad."/>
    <s v="N/A"/>
    <s v="Plan Nacional de Desarrollo"/>
    <s v="N/A"/>
    <x v="19"/>
  </r>
  <r>
    <s v="2300-2"/>
    <x v="0"/>
    <x v="1"/>
    <x v="84"/>
    <n v="0.4"/>
    <n v="100"/>
    <n v="0"/>
    <n v="0"/>
    <x v="0"/>
    <d v="2024-02-01T00:00:00"/>
    <d v="2024-12-31T00:00:00"/>
    <n v="2024"/>
    <s v="2300 - Dirección de Regulación y Habilitación"/>
    <s v="1.1 - Gestión Estratégica del Talento humano"/>
    <s v="6 - Gestión de Regulación y Habilitación Catastral"/>
    <s v="1 - Gestión de Habilitación"/>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Sectorial"/>
    <s v="N/A"/>
    <x v="19"/>
  </r>
  <r>
    <s v="2300-3"/>
    <x v="1"/>
    <x v="1"/>
    <x v="85"/>
    <n v="0.2"/>
    <n v="100"/>
    <n v="0"/>
    <n v="0"/>
    <x v="0"/>
    <d v="2024-04-01T00:00:00"/>
    <d v="2024-12-31T00:00:00"/>
    <n v="2024"/>
    <s v="2300 - Dirección de Regulación y Habilitación"/>
    <s v="1.1 - Gestión Estratégica del Talento humano"/>
    <s v="6 - Gestión de Regulación y Habilitación Catastral"/>
    <s v="1 - Gestión de Habilitación"/>
    <x v="1"/>
    <s v="2 - _x000a_Actualización y levantamiento de datos e información geográfica, geodésica, agrológica y catastral bajo un enfoque de mínimo viable alcanzable en el corto y mediano plazo, y sostenibles en el tiempo, sin perjuicio de la escalabilidad._x000a_"/>
    <s v="N/A"/>
    <s v="Plan Estratégico Sectorial"/>
    <s v="N/A"/>
    <x v="19"/>
  </r>
  <r>
    <s v="1400-1"/>
    <x v="0"/>
    <x v="6"/>
    <x v="86"/>
    <n v="0.4"/>
    <n v="100"/>
    <n v="0"/>
    <n v="0"/>
    <x v="0"/>
    <d v="2024-04-01T00:00:00"/>
    <d v="2024-10-31T00:00:00"/>
    <n v="2024"/>
    <s v="1400 - Oficina de Control Interno"/>
    <s v="7.1 - Control interno"/>
    <s v="2 - Evaluación y Seguimiento"/>
    <s v="N/A"/>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El alcance y ejecución del producto se programa en cada una de las vigencias de acuerdo con la priorización y análisis realizado por la Oficina de Control Interno."/>
    <x v="20"/>
  </r>
  <r>
    <s v="1400-2"/>
    <x v="0"/>
    <x v="6"/>
    <x v="87"/>
    <n v="0.3"/>
    <n v="100"/>
    <n v="0"/>
    <n v="0"/>
    <x v="0"/>
    <d v="2024-01-01T00:00:00"/>
    <d v="2024-12-30T00:00:00"/>
    <n v="2024"/>
    <s v="1400 - Oficina de Control Interno"/>
    <s v="7.1 - Control interno"/>
    <s v="2 - Evaluación y Seguimiento"/>
    <s v="N/A"/>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El alcance y ejecución del producto se programa en cada una de las vigencias de acuerdo con la priorización y análisis realizado por la Oficina de Control Interno."/>
    <x v="20"/>
  </r>
  <r>
    <s v="1400-3"/>
    <x v="0"/>
    <x v="6"/>
    <x v="88"/>
    <n v="0.3"/>
    <n v="100"/>
    <n v="0"/>
    <n v="0"/>
    <x v="0"/>
    <d v="2024-01-01T00:00:00"/>
    <d v="2024-12-30T00:00:00"/>
    <n v="2024"/>
    <s v="1400 - Oficina de Control Interno"/>
    <s v="7.1 - Control interno"/>
    <s v="2 - Evaluación y Seguimiento"/>
    <s v="N/A"/>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s v="El alcance y ejecución del producto se programa en cada una de las vigencias de acuerdo con la normativa vigente con respecto a los informes de ley a reportar."/>
    <x v="20"/>
  </r>
  <r>
    <s v="1200-2"/>
    <x v="1"/>
    <x v="6"/>
    <x v="89"/>
    <n v="0.25"/>
    <n v="4"/>
    <n v="0"/>
    <n v="0"/>
    <x v="1"/>
    <d v="2024-01-01T00:00:00"/>
    <d v="2024-12-31T00:00:00"/>
    <n v="2024"/>
    <s v="1200 - Oficina Asesora Jurídica » 2000 - Subdirección General"/>
    <s v="3.8 - Defensa jurídica"/>
    <s v="14 - Gestión Jurídica"/>
    <s v="N/A"/>
    <x v="4"/>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s v="Las Direcciones Territoriales atienden las acciones de tutela de su jurisdicción, y reportan a la Oficina Asesora Jurídica las actuacionea adelantadas dentro de dicho trámite constitucional."/>
    <x v="16"/>
  </r>
  <r>
    <s v="1100-8"/>
    <x v="1"/>
    <x v="7"/>
    <x v="90"/>
    <n v="0.1"/>
    <n v="100"/>
    <m/>
    <m/>
    <x v="0"/>
    <d v="2024-01-02T00:00:00"/>
    <d v="2024-12-30T00:00:00"/>
    <n v="2024"/>
    <s v="1100 - Oficina Asesora de Planeación » 1200 - Oficina Asesora Jurídica » 1300 - Oficina Asesora de Comunicaciones » 1400 - Oficina de Control Interno » 1600 - Oficina de Relación con el Ciudadano » 3200 - Subdirección Administrativa y Financiera » 2700 - Dirección de TIC » 3100 - Subdirección de Talento Humano"/>
    <s v="3.6 - Transparencia, acceso a la información pública y lucha contra la corrupción"/>
    <s v="1 - Direccionamiento Estratégico y Planeación"/>
    <s v="1 - Gestión de Procesos"/>
    <x v="3"/>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2 -  Plan Anticorrupción y de Atención al Ciudadano"/>
    <s v="N/A"/>
    <m/>
    <x v="12"/>
  </r>
  <r>
    <s v="2200-14"/>
    <x v="0"/>
    <x v="2"/>
    <x v="91"/>
    <n v="0.03"/>
    <n v="1"/>
    <m/>
    <m/>
    <x v="1"/>
    <d v="2024-02-01T00:00:00"/>
    <d v="2024-12-15T00:00:00"/>
    <n v="2024"/>
    <s v="2200 - Dirección de Investigación y Prospectiv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15"/>
    <x v="0"/>
    <x v="2"/>
    <x v="92"/>
    <n v="0.02"/>
    <n v="1"/>
    <m/>
    <m/>
    <x v="1"/>
    <d v="2024-02-01T00:00:00"/>
    <d v="2024-12-15T00:00:00"/>
    <n v="2024"/>
    <s v="2200 - Dirección de Investigación y Prospectiv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m/>
    <x v="14"/>
  </r>
  <r>
    <s v="2200-16"/>
    <x v="0"/>
    <x v="2"/>
    <x v="93"/>
    <n v="0.03"/>
    <n v="1"/>
    <m/>
    <m/>
    <x v="1"/>
    <d v="2024-02-01T00:00:00"/>
    <d v="2024-12-15T00:00:00"/>
    <n v="2024"/>
    <s v="2200 - Dirección de Investigación y Prospectiv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17"/>
    <x v="0"/>
    <x v="2"/>
    <x v="94"/>
    <n v="0.04"/>
    <n v="2"/>
    <m/>
    <m/>
    <x v="1"/>
    <d v="2024-02-01T00:00:00"/>
    <d v="2024-12-15T00:00:00"/>
    <n v="2024"/>
    <s v="2200 - Dirección de Investigación y Prospectiva"/>
    <s v="6.1 - Gestión del conocimiento y la innovación"/>
    <s v="9 - Gestión del Conocimiento Aplicado"/>
    <s v="4 - Investigación e Innovación aplicada"/>
    <x v="6"/>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m/>
    <x v="14"/>
  </r>
  <r>
    <s v="2200-18"/>
    <x v="0"/>
    <x v="2"/>
    <x v="95"/>
    <n v="0.04"/>
    <n v="100"/>
    <m/>
    <m/>
    <x v="0"/>
    <d v="2024-02-01T00:00:00"/>
    <d v="2024-12-15T00:00:00"/>
    <n v="2024"/>
    <s v="2200 - Dirección de Investigación y Prospectiva"/>
    <s v="6.1 - Gestión del conocimiento y la innovación"/>
    <s v="9 - Gestión del Conocimiento Aplicado"/>
    <s v="4 - Investigación e Innovación aplicada"/>
    <x v="2"/>
    <s v="2 - Posicionamiento nacional e internacional del IGAC como Institución técnica y científica en geografía, cartografía, agrología y catastro, con capacidad de innovación en sus procesos de investigación y asesoría técnica "/>
    <s v="N/A"/>
    <s v="Plan Estratégico Sectorial"/>
    <m/>
    <x v="14"/>
  </r>
  <r>
    <s v="2200-19"/>
    <x v="0"/>
    <x v="2"/>
    <x v="96"/>
    <n v="0.05"/>
    <n v="3"/>
    <m/>
    <m/>
    <x v="1"/>
    <d v="2024-02-01T00:00:00"/>
    <d v="2024-12-15T00:00:00"/>
    <n v="2024"/>
    <s v="2200 - Dirección de Investigación y Prospectiva"/>
    <s v="6.1 - Gestión del conocimiento y la innovación"/>
    <s v="9 - Gestión del Conocimiento Aplicado"/>
    <s v="4 - Investigación e Innovación aplicada"/>
    <x v="2"/>
    <s v="2 - Posicionamiento nacional e internacional del IGAC como Institución técnica y científica en geografía, cartografía, agrología y catastro, con capacidad de innovación en sus procesos de investigación y asesoría técnica "/>
    <s v="N/A"/>
    <s v="N/A"/>
    <m/>
    <x v="14"/>
  </r>
  <r>
    <s v="2431-1"/>
    <x v="0"/>
    <x v="4"/>
    <x v="97"/>
    <n v="0.45"/>
    <n v="23.57"/>
    <m/>
    <m/>
    <x v="0"/>
    <d v="2024-02-01T00:00:00"/>
    <d v="2024-12-31T00:00:00"/>
    <n v="2024"/>
    <s v="2430 - Subdirección de Agrología"/>
    <s v="3.1 - Fortalecimiento organizacional y simplificación de procesos"/>
    <s v="5 - Gestión de Información Geográfica para el SAT"/>
    <s v="3 - Gestión Agrológ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Plan Estratégico Sectorial"/>
    <m/>
    <x v="21"/>
  </r>
  <r>
    <s v="2431-2"/>
    <x v="0"/>
    <x v="4"/>
    <x v="98"/>
    <n v="0.55000000000000004"/>
    <n v="120000"/>
    <m/>
    <m/>
    <x v="1"/>
    <d v="2024-02-01T00:00:00"/>
    <d v="2024-12-31T00:00:00"/>
    <n v="2024"/>
    <s v="2430 - Subdirección de Agrología"/>
    <s v="3.1 - Fortalecimiento organizacional y simplificación de procesos"/>
    <s v="5 - Gestión de Información Geográfica para el SAT"/>
    <s v="1 - Gestión Agrológica"/>
    <x v="1"/>
    <s v="1 - Administración y manejo de datos e información geográfica, geodésica, agrológica y catastral con criterios de priorización -territorialización de la gestión catastral-, oportunidad, precisión o alta calidad, confiabilidad, integración e interoperabilidad."/>
    <s v="N/A"/>
    <s v="Plan Estratégico Sectorial"/>
    <m/>
    <x v="21"/>
  </r>
  <r>
    <s v="2500-6"/>
    <x v="1"/>
    <x v="1"/>
    <x v="99"/>
    <n v="0.1"/>
    <n v="429640"/>
    <m/>
    <m/>
    <x v="1"/>
    <d v="2024-02-01T00:00:00"/>
    <d v="2024-12-31T00:00:00"/>
    <n v="2024"/>
    <s v="2500 - Dirección de Gestión Catastral » 2600 - Direcciones Territoriales"/>
    <s v="3.1 - Fortalecimiento organizacional y simplificación de procesos"/>
    <s v="5 - Gestión de Información Geográfica para el SAT"/>
    <s v="3 - Gestión Catastral"/>
    <x v="1"/>
    <s v="1 - Administración y manejo de datos e información geográfica, geodésica, agrológica y catastral con criterios de priorización -territorialización de la gestión catastral-, oportunidad, precisión o alta calidad, confiabilidad, integración e interoperabilidad."/>
    <s v="N/A"/>
    <s v="N/A"/>
    <m/>
    <x v="8"/>
  </r>
  <r>
    <s v="2500-7"/>
    <x v="0"/>
    <x v="1"/>
    <x v="100"/>
    <n v="0.05"/>
    <n v="1"/>
    <m/>
    <m/>
    <x v="1"/>
    <d v="2024-06-01T00:00:00"/>
    <d v="2024-11-30T00:00:00"/>
    <n v="2024"/>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N/A"/>
    <m/>
    <x v="8"/>
  </r>
  <r>
    <s v="2500-8"/>
    <x v="0"/>
    <x v="1"/>
    <x v="101"/>
    <n v="0.05"/>
    <n v="1"/>
    <m/>
    <m/>
    <x v="1"/>
    <d v="2024-05-01T00:00:00"/>
    <d v="2024-12-15T00:00:00"/>
    <n v="2024"/>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N/A"/>
    <m/>
    <x v="8"/>
  </r>
  <r>
    <s v="2500-9"/>
    <x v="0"/>
    <x v="1"/>
    <x v="102"/>
    <n v="7.0000000000000007E-2"/>
    <n v="100"/>
    <m/>
    <m/>
    <x v="0"/>
    <d v="2024-02-01T00:00:00"/>
    <d v="2024-12-31T00:00:00"/>
    <n v="2024"/>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N/A"/>
    <m/>
    <x v="8"/>
  </r>
  <r>
    <s v="2500-10"/>
    <x v="0"/>
    <x v="1"/>
    <x v="103"/>
    <n v="7.0000000000000007E-2"/>
    <n v="100"/>
    <m/>
    <m/>
    <x v="0"/>
    <d v="2024-02-01T00:00:00"/>
    <d v="2024-12-31T00:00:00"/>
    <n v="2024"/>
    <s v="2500 - Dirección de Gestión Catastral"/>
    <s v="3.1 - Fortalecimiento organizacional y simplificación de procesos"/>
    <s v="5 - Gestión de Información Geográfica para el SAT"/>
    <s v="3 - Gestión Catastral"/>
    <x v="1"/>
    <s v="2 -_x000a_Actualización y levantamiento de datos e información geográfica, geodésica, agrológica y catastral bajo un enfoque de mínimo viable alcanzable en el corto y mediano plazo, y sostenibles en el tiempo, sin perjuicio de la escalabilidad."/>
    <s v="N/A"/>
    <s v="N/A"/>
    <m/>
    <x v="8"/>
  </r>
  <r>
    <s v="2500-11"/>
    <x v="0"/>
    <x v="1"/>
    <x v="104"/>
    <n v="0.05"/>
    <n v="100"/>
    <m/>
    <m/>
    <x v="0"/>
    <d v="2024-02-26T00:00:00"/>
    <d v="2024-12-31T00:00:00"/>
    <n v="2024"/>
    <s v="2500 - Dirección de Gestión Catastral"/>
    <s v="3.1 - Fortalecimiento organizacional y simplificación de procesos"/>
    <s v="5 - Gestión de Información Geográfica para el SAT"/>
    <s v="3 - Gestión Catastral"/>
    <x v="1"/>
    <s v="2 - _x000a_Actualización y levantamiento de datos e información geográfica, geodésica, agrológica y catastral bajo un enfoque de mínimo viable alcanzable en el corto y mediano plazo, y sostenibles en el tiempo, sin perjuicio de la escalabilidad._x000a_"/>
    <s v="N/A"/>
    <s v="N/A"/>
    <m/>
    <x v="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6757164A-E47D-4BCA-A319-F4271886D560}" name="TablaDinámica2" cacheId="12" applyNumberFormats="0" applyBorderFormats="0" applyFontFormats="0" applyPatternFormats="0" applyAlignmentFormats="0" applyWidthHeightFormats="1" dataCaption="Valores" updatedVersion="8" minRefreshableVersion="3" preserveFormatting="0" rowGrandTotals="0" colGrandTotals="0" itemPrintTitles="1" createdVersion="8" indent="0" compact="0" compactData="0" multipleFieldFilters="0" rowHeaderCaption="Producto ">
  <location ref="M6:S111" firstHeaderRow="0" firstDataRow="1" firstDataCol="3"/>
  <pivotFields count="22">
    <pivotField compact="0" outline="0" showAll="0"/>
    <pivotField name="Producto compartido" axis="axisRow" compact="0" outline="0" showAll="0" defaultSubtotal="0">
      <items count="2">
        <item x="0"/>
        <item x="1"/>
      </items>
    </pivotField>
    <pivotField compact="0" outline="0" showAll="0">
      <items count="9">
        <item x="6"/>
        <item x="1"/>
        <item x="3"/>
        <item x="2"/>
        <item x="4"/>
        <item x="5"/>
        <item x="7"/>
        <item x="0"/>
        <item t="default"/>
      </items>
    </pivotField>
    <pivotField axis="axisRow" compact="0" outline="0" showAll="0" sortType="ascending" defaultSubtotal="0">
      <items count="105">
        <item x="7"/>
        <item x="83"/>
        <item x="98"/>
        <item x="103"/>
        <item x="102"/>
        <item x="94"/>
        <item x="86"/>
        <item x="26"/>
        <item x="27"/>
        <item x="33"/>
        <item x="3"/>
        <item x="50"/>
        <item x="79"/>
        <item x="39"/>
        <item x="80"/>
        <item x="77"/>
        <item x="24"/>
        <item x="84"/>
        <item x="38"/>
        <item x="76"/>
        <item x="23"/>
        <item x="73"/>
        <item x="36"/>
        <item x="41"/>
        <item x="64"/>
        <item x="68"/>
        <item x="63"/>
        <item x="37"/>
        <item x="14"/>
        <item x="6"/>
        <item x="78"/>
        <item x="51"/>
        <item x="55"/>
        <item x="34"/>
        <item x="31"/>
        <item x="30"/>
        <item x="88"/>
        <item x="53"/>
        <item x="74"/>
        <item x="15"/>
        <item x="97"/>
        <item x="85"/>
        <item x="35"/>
        <item x="101"/>
        <item x="1"/>
        <item x="89"/>
        <item x="4"/>
        <item x="65"/>
        <item x="29"/>
        <item x="28"/>
        <item x="25"/>
        <item x="67"/>
        <item x="2"/>
        <item x="90"/>
        <item x="5"/>
        <item x="9"/>
        <item x="75"/>
        <item x="71"/>
        <item x="61"/>
        <item x="60"/>
        <item x="62"/>
        <item x="8"/>
        <item x="100"/>
        <item x="95"/>
        <item x="19"/>
        <item x="72"/>
        <item x="22"/>
        <item x="18"/>
        <item x="11"/>
        <item x="13"/>
        <item x="12"/>
        <item x="56"/>
        <item x="57"/>
        <item x="0"/>
        <item x="58"/>
        <item x="20"/>
        <item x="44"/>
        <item x="66"/>
        <item x="40"/>
        <item x="52"/>
        <item x="104"/>
        <item x="70"/>
        <item x="96"/>
        <item x="69"/>
        <item x="42"/>
        <item x="43"/>
        <item x="46"/>
        <item x="17"/>
        <item x="54"/>
        <item x="21"/>
        <item x="87"/>
        <item x="81"/>
        <item x="59"/>
        <item x="10"/>
        <item x="45"/>
        <item x="47"/>
        <item x="48"/>
        <item x="49"/>
        <item x="92"/>
        <item x="91"/>
        <item x="93"/>
        <item x="32"/>
        <item x="82"/>
        <item x="16"/>
        <item x="99"/>
      </items>
    </pivotField>
    <pivotField dataField="1" compact="0" numFmtId="9" outline="0" showAll="0"/>
    <pivotField dataField="1" compact="0" numFmtId="2" outline="0" showAll="0"/>
    <pivotField dataField="1" compact="0" outline="0" showAll="0"/>
    <pivotField dataField="1" compact="0" outline="0" showAll="0"/>
    <pivotField name="Unidad de medida" axis="axisRow" compact="0" outline="0" showAll="0">
      <items count="3">
        <item x="1"/>
        <item x="0"/>
        <item t="default"/>
      </items>
    </pivotField>
    <pivotField compact="0" numFmtId="14" outline="0" showAll="0"/>
    <pivotField compact="0" numFmtId="14" outline="0" showAll="0"/>
    <pivotField compact="0" outline="0" showAll="0"/>
    <pivotField compact="0" outline="0" showAll="0"/>
    <pivotField compact="0" outline="0" showAll="0"/>
    <pivotField compact="0" outline="0" showAll="0"/>
    <pivotField compact="0" outline="0" showAll="0"/>
    <pivotField compact="0" outline="0" showAll="0">
      <items count="8">
        <item x="4"/>
        <item x="3"/>
        <item x="1"/>
        <item x="5"/>
        <item x="6"/>
        <item x="0"/>
        <item x="2"/>
        <item t="default"/>
      </items>
    </pivotField>
    <pivotField compact="0" outline="0" showAll="0"/>
    <pivotField compact="0" outline="0" showAll="0"/>
    <pivotField compact="0" outline="0" showAll="0"/>
    <pivotField compact="0" outline="0" showAll="0"/>
    <pivotField compact="0" outline="0" showAll="0">
      <items count="23">
        <item x="12"/>
        <item x="16"/>
        <item x="13"/>
        <item x="20"/>
        <item x="18"/>
        <item x="7"/>
        <item x="6"/>
        <item x="17"/>
        <item x="14"/>
        <item x="15"/>
        <item x="19"/>
        <item x="9"/>
        <item x="11"/>
        <item x="10"/>
        <item x="21"/>
        <item x="8"/>
        <item x="0"/>
        <item x="1"/>
        <item x="2"/>
        <item x="3"/>
        <item x="5"/>
        <item x="4"/>
        <item t="default"/>
      </items>
    </pivotField>
  </pivotFields>
  <rowFields count="3">
    <field x="3"/>
    <field x="1"/>
    <field x="8"/>
  </rowFields>
  <rowItems count="105">
    <i>
      <x/>
      <x/>
      <x v="1"/>
    </i>
    <i>
      <x v="1"/>
      <x/>
      <x/>
    </i>
    <i>
      <x v="2"/>
      <x/>
      <x/>
    </i>
    <i>
      <x v="3"/>
      <x/>
      <x v="1"/>
    </i>
    <i>
      <x v="4"/>
      <x/>
      <x v="1"/>
    </i>
    <i>
      <x v="5"/>
      <x/>
      <x/>
    </i>
    <i>
      <x v="6"/>
      <x/>
      <x v="1"/>
    </i>
    <i>
      <x v="7"/>
      <x v="1"/>
      <x/>
    </i>
    <i>
      <x v="8"/>
      <x v="1"/>
      <x/>
    </i>
    <i>
      <x v="9"/>
      <x/>
      <x/>
    </i>
    <i>
      <x v="10"/>
      <x/>
      <x/>
    </i>
    <i>
      <x v="11"/>
      <x/>
      <x/>
    </i>
    <i>
      <x v="12"/>
      <x/>
      <x/>
    </i>
    <i>
      <x v="13"/>
      <x/>
      <x/>
    </i>
    <i>
      <x v="14"/>
      <x v="1"/>
      <x/>
    </i>
    <i>
      <x v="15"/>
      <x v="1"/>
      <x v="1"/>
    </i>
    <i>
      <x v="16"/>
      <x/>
      <x/>
    </i>
    <i>
      <x v="17"/>
      <x/>
      <x v="1"/>
    </i>
    <i>
      <x v="18"/>
      <x v="1"/>
      <x/>
    </i>
    <i>
      <x v="19"/>
      <x v="1"/>
      <x/>
    </i>
    <i>
      <x v="20"/>
      <x/>
      <x/>
    </i>
    <i>
      <x v="21"/>
      <x/>
      <x/>
    </i>
    <i>
      <x v="22"/>
      <x/>
      <x/>
    </i>
    <i>
      <x v="23"/>
      <x v="1"/>
      <x/>
    </i>
    <i>
      <x v="24"/>
      <x v="1"/>
      <x/>
    </i>
    <i>
      <x v="25"/>
      <x/>
      <x v="1"/>
    </i>
    <i>
      <x v="26"/>
      <x v="1"/>
      <x/>
    </i>
    <i>
      <x v="27"/>
      <x/>
      <x/>
    </i>
    <i>
      <x v="28"/>
      <x v="1"/>
      <x/>
    </i>
    <i>
      <x v="29"/>
      <x/>
      <x v="1"/>
    </i>
    <i>
      <x v="30"/>
      <x/>
      <x/>
    </i>
    <i>
      <x v="31"/>
      <x/>
      <x/>
    </i>
    <i>
      <x v="32"/>
      <x/>
      <x/>
    </i>
    <i>
      <x v="33"/>
      <x/>
      <x/>
    </i>
    <i>
      <x v="34"/>
      <x/>
      <x/>
    </i>
    <i>
      <x v="35"/>
      <x/>
      <x/>
    </i>
    <i>
      <x v="36"/>
      <x/>
      <x v="1"/>
    </i>
    <i>
      <x v="37"/>
      <x/>
      <x/>
    </i>
    <i>
      <x v="38"/>
      <x/>
      <x/>
    </i>
    <i>
      <x v="39"/>
      <x/>
      <x/>
    </i>
    <i>
      <x v="40"/>
      <x/>
      <x v="1"/>
    </i>
    <i>
      <x v="41"/>
      <x v="1"/>
      <x v="1"/>
    </i>
    <i>
      <x v="42"/>
      <x/>
      <x/>
    </i>
    <i>
      <x v="43"/>
      <x/>
      <x/>
    </i>
    <i>
      <x v="44"/>
      <x/>
      <x v="1"/>
    </i>
    <i>
      <x v="45"/>
      <x v="1"/>
      <x/>
    </i>
    <i>
      <x v="46"/>
      <x/>
      <x v="1"/>
    </i>
    <i>
      <x v="47"/>
      <x v="1"/>
      <x/>
    </i>
    <i>
      <x v="48"/>
      <x v="1"/>
      <x/>
    </i>
    <i>
      <x v="49"/>
      <x/>
      <x/>
    </i>
    <i>
      <x v="50"/>
      <x v="1"/>
      <x/>
    </i>
    <i>
      <x v="51"/>
      <x/>
      <x/>
    </i>
    <i>
      <x v="52"/>
      <x/>
      <x v="1"/>
    </i>
    <i>
      <x v="53"/>
      <x v="1"/>
      <x v="1"/>
    </i>
    <i>
      <x v="54"/>
      <x/>
      <x v="1"/>
    </i>
    <i>
      <x v="55"/>
      <x v="1"/>
      <x v="1"/>
    </i>
    <i>
      <x v="56"/>
      <x/>
      <x v="1"/>
    </i>
    <i>
      <x v="57"/>
      <x/>
      <x v="1"/>
    </i>
    <i>
      <x v="58"/>
      <x v="1"/>
      <x v="1"/>
    </i>
    <i>
      <x v="59"/>
      <x v="1"/>
      <x v="1"/>
    </i>
    <i>
      <x v="60"/>
      <x v="1"/>
      <x v="1"/>
    </i>
    <i>
      <x v="61"/>
      <x v="1"/>
      <x v="1"/>
    </i>
    <i>
      <x v="62"/>
      <x/>
      <x/>
    </i>
    <i>
      <x v="63"/>
      <x/>
      <x v="1"/>
    </i>
    <i>
      <x v="64"/>
      <x v="1"/>
      <x/>
    </i>
    <i>
      <x v="65"/>
      <x/>
      <x v="1"/>
    </i>
    <i>
      <x v="66"/>
      <x v="1"/>
      <x/>
    </i>
    <i>
      <x v="67"/>
      <x v="1"/>
      <x/>
    </i>
    <i>
      <x v="68"/>
      <x/>
      <x v="1"/>
    </i>
    <i>
      <x v="69"/>
      <x/>
      <x/>
    </i>
    <i>
      <x v="70"/>
      <x/>
      <x/>
    </i>
    <i>
      <x v="71"/>
      <x/>
      <x v="1"/>
    </i>
    <i>
      <x v="72"/>
      <x/>
      <x v="1"/>
    </i>
    <i>
      <x v="73"/>
      <x/>
      <x v="1"/>
    </i>
    <i>
      <x v="74"/>
      <x/>
      <x v="1"/>
    </i>
    <i>
      <x v="75"/>
      <x v="1"/>
      <x/>
    </i>
    <i>
      <x v="76"/>
      <x v="1"/>
      <x/>
    </i>
    <i>
      <x v="77"/>
      <x/>
      <x/>
    </i>
    <i>
      <x v="78"/>
      <x v="1"/>
      <x/>
    </i>
    <i>
      <x v="79"/>
      <x/>
      <x/>
    </i>
    <i>
      <x v="80"/>
      <x/>
      <x v="1"/>
    </i>
    <i>
      <x v="81"/>
      <x/>
      <x/>
    </i>
    <i>
      <x v="82"/>
      <x/>
      <x/>
    </i>
    <i>
      <x v="83"/>
      <x v="1"/>
      <x/>
    </i>
    <i>
      <x v="84"/>
      <x v="1"/>
      <x/>
    </i>
    <i>
      <x v="85"/>
      <x v="1"/>
      <x/>
    </i>
    <i>
      <x v="86"/>
      <x v="1"/>
      <x/>
    </i>
    <i>
      <x v="87"/>
      <x v="1"/>
      <x/>
    </i>
    <i>
      <x v="88"/>
      <x/>
      <x/>
    </i>
    <i>
      <x v="89"/>
      <x v="1"/>
      <x/>
    </i>
    <i>
      <x v="90"/>
      <x/>
      <x v="1"/>
    </i>
    <i>
      <x v="91"/>
      <x/>
      <x v="1"/>
    </i>
    <i>
      <x v="92"/>
      <x/>
      <x v="1"/>
    </i>
    <i>
      <x v="93"/>
      <x v="1"/>
      <x v="1"/>
    </i>
    <i>
      <x v="94"/>
      <x/>
      <x/>
    </i>
    <i>
      <x v="95"/>
      <x/>
      <x/>
    </i>
    <i>
      <x v="96"/>
      <x v="1"/>
      <x/>
    </i>
    <i>
      <x v="97"/>
      <x v="1"/>
      <x/>
    </i>
    <i>
      <x v="98"/>
      <x/>
      <x/>
    </i>
    <i>
      <x v="99"/>
      <x/>
      <x/>
    </i>
    <i>
      <x v="100"/>
      <x/>
      <x/>
    </i>
    <i>
      <x v="101"/>
      <x/>
      <x/>
    </i>
    <i>
      <x v="102"/>
      <x/>
      <x v="1"/>
    </i>
    <i>
      <x v="103"/>
      <x/>
      <x/>
    </i>
    <i>
      <x v="104"/>
      <x v="1"/>
      <x/>
    </i>
  </rowItems>
  <colFields count="1">
    <field x="-2"/>
  </colFields>
  <colItems count="4">
    <i>
      <x/>
    </i>
    <i i="1">
      <x v="1"/>
    </i>
    <i i="2">
      <x v="2"/>
    </i>
    <i i="3">
      <x v="3"/>
    </i>
  </colItems>
  <dataFields count="4">
    <dataField name="Porcentaje participación" fld="4" subtotal="max" baseField="0" baseItem="0" numFmtId="10"/>
    <dataField name="Meta 2024 " fld="5" subtotal="max" baseField="0" baseItem="0" numFmtId="3"/>
    <dataField name="Meta 2025 " fld="6" subtotal="max" baseField="0" baseItem="0" numFmtId="3"/>
    <dataField name="Meta 2026 " fld="7" subtotal="max" baseField="0" baseItem="0" numFmtId="3"/>
  </dataFields>
  <pivotTableStyleInfo name="PivotStyleLight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Dependencia_Responsable" xr10:uid="{00000000-0013-0000-FFFF-FFFF01000000}" sourceName="Dependencia Responsable">
  <pivotTables>
    <pivotTable tabId="2" name="TablaDinámica2"/>
  </pivotTables>
  <data>
    <tabular pivotCacheId="39795328">
      <items count="22">
        <i x="12" s="1"/>
        <i x="16" s="1"/>
        <i x="13" s="1"/>
        <i x="20" s="1"/>
        <i x="18" s="1"/>
        <i x="7" s="1"/>
        <i x="6" s="1"/>
        <i x="17" s="1"/>
        <i x="14" s="1"/>
        <i x="15" s="1"/>
        <i x="19" s="1"/>
        <i x="9" s="1"/>
        <i x="11" s="1"/>
        <i x="10" s="1"/>
        <i x="21" s="1"/>
        <i x="8" s="1"/>
        <i x="0" s="1"/>
        <i x="1" s="1"/>
        <i x="2" s="1"/>
        <i x="3" s="1"/>
        <i x="5" s="1"/>
        <i x="4"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Es_producto_compartido_con_otras_áreas?" xr10:uid="{00000000-0013-0000-FFFF-FFFF02000000}" sourceName="¿Es producto compartido con otras áreas?">
  <pivotTables>
    <pivotTable tabId="2" name="TablaDinámica2"/>
  </pivotTables>
  <data>
    <tabular pivotCacheId="39795328">
      <items count="2">
        <i x="0" s="1"/>
        <i x="1"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Fuente_de_Financiación" xr10:uid="{00000000-0013-0000-FFFF-FFFF03000000}" sourceName="Fuente de Financiación">
  <pivotTables>
    <pivotTable tabId="2" name="TablaDinámica2"/>
  </pivotTables>
  <data>
    <tabular pivotCacheId="39795328">
      <items count="8">
        <i x="6" s="1"/>
        <i x="1" s="1"/>
        <i x="3" s="1"/>
        <i x="2" s="1"/>
        <i x="4" s="1"/>
        <i x="5" s="1"/>
        <i x="7" s="1"/>
        <i x="0" s="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Objetivo_Estratégico" xr10:uid="{00000000-0013-0000-FFFF-FFFF04000000}" sourceName="Objetivo Estratégico">
  <pivotTables>
    <pivotTable tabId="2" name="TablaDinámica2"/>
  </pivotTables>
  <data>
    <tabular pivotCacheId="39795328">
      <items count="7">
        <i x="4" s="1"/>
        <i x="3" s="1"/>
        <i x="1" s="1"/>
        <i x="5" s="1"/>
        <i x="6" s="1"/>
        <i x="0" s="1"/>
        <i x="2" s="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Dependencia Responsable" xr10:uid="{00000000-0014-0000-FFFF-FFFF01000000}" cache="SegmentaciónDeDatos_Dependencia_Responsable" caption="Dependencia que formula el producto" style="SlicerStyleOther1" rowHeight="257175"/>
  <slicer name="¿Es producto compartido con otras áreas?" xr10:uid="{00000000-0014-0000-FFFF-FFFF02000000}" cache="SegmentaciónDeDatos_¿Es_producto_compartido_con_otras_áreas?" caption="Producto compartido" columnCount="2" style="SlicerStyleOther1" rowHeight="257175"/>
  <slicer name="Fuente de Financiación" xr10:uid="{00000000-0014-0000-FFFF-FFFF03000000}" cache="SegmentaciónDeDatos_Fuente_de_Financiación" caption="Fuente de Financiación" style="SlicerStyleOther1" rowHeight="257175"/>
  <slicer name="Objetivo Estratégico" xr10:uid="{00000000-0014-0000-FFFF-FFFF04000000}" cache="SegmentaciónDeDatos_Objetivo_Estratégico" caption="Objetivo Estratégico" style="SlicerStyleOther1" rowHeight="257175"/>
</slicer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3.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06"/>
  <sheetViews>
    <sheetView zoomScale="90" zoomScaleNormal="90" workbookViewId="0">
      <pane xSplit="4" ySplit="1" topLeftCell="R100" activePane="bottomRight" state="frozen"/>
      <selection pane="topRight" activeCell="E1" sqref="E1"/>
      <selection pane="bottomLeft" activeCell="A2" sqref="A2"/>
      <selection pane="bottomRight" activeCell="E2" sqref="E2"/>
    </sheetView>
  </sheetViews>
  <sheetFormatPr baseColWidth="10" defaultRowHeight="15" x14ac:dyDescent="0.25"/>
  <cols>
    <col min="1" max="1" width="13.7109375" customWidth="1"/>
    <col min="2" max="2" width="20" customWidth="1"/>
    <col min="3" max="3" width="43.42578125" customWidth="1"/>
    <col min="4" max="4" width="70.85546875" customWidth="1"/>
    <col min="5" max="12" width="20.42578125" customWidth="1"/>
    <col min="13" max="13" width="48.140625" customWidth="1"/>
    <col min="14" max="15" width="20.42578125" customWidth="1"/>
    <col min="16" max="16" width="36.140625" customWidth="1"/>
    <col min="17" max="17" width="21.7109375" customWidth="1"/>
    <col min="18" max="18" width="74.140625" customWidth="1"/>
    <col min="19" max="20" width="25.42578125" customWidth="1"/>
    <col min="21" max="21" width="70.28515625" hidden="1" customWidth="1"/>
  </cols>
  <sheetData>
    <row r="1" spans="1:22" ht="64.5" thickTop="1" thickBot="1"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276</v>
      </c>
    </row>
    <row r="2" spans="1:22" ht="60" customHeight="1" thickTop="1" x14ac:dyDescent="0.25">
      <c r="A2" s="2" t="s">
        <v>43</v>
      </c>
      <c r="B2" s="3" t="s">
        <v>21</v>
      </c>
      <c r="C2" s="4" t="s">
        <v>22</v>
      </c>
      <c r="D2" s="5" t="s">
        <v>946</v>
      </c>
      <c r="E2" s="11">
        <v>0.5</v>
      </c>
      <c r="F2" s="6">
        <v>40</v>
      </c>
      <c r="G2" s="10">
        <v>30</v>
      </c>
      <c r="H2" s="10">
        <v>30</v>
      </c>
      <c r="I2" s="3" t="s">
        <v>24</v>
      </c>
      <c r="J2" s="7">
        <v>45323</v>
      </c>
      <c r="K2" s="7">
        <v>45656</v>
      </c>
      <c r="L2" s="8" t="s">
        <v>25</v>
      </c>
      <c r="M2" s="9" t="s">
        <v>26</v>
      </c>
      <c r="N2" s="4" t="s">
        <v>27</v>
      </c>
      <c r="O2" s="4" t="s">
        <v>28</v>
      </c>
      <c r="P2" s="4" t="s">
        <v>29</v>
      </c>
      <c r="Q2" s="12" t="s">
        <v>33</v>
      </c>
      <c r="R2" s="12" t="s">
        <v>34</v>
      </c>
      <c r="S2" s="13" t="s">
        <v>35</v>
      </c>
      <c r="T2" s="13" t="s">
        <v>29</v>
      </c>
      <c r="U2" s="14" t="s">
        <v>36</v>
      </c>
      <c r="V2" s="14" t="s">
        <v>26</v>
      </c>
    </row>
    <row r="3" spans="1:22" ht="60" customHeight="1" x14ac:dyDescent="0.25">
      <c r="A3" s="2" t="s">
        <v>46</v>
      </c>
      <c r="B3" s="3" t="s">
        <v>21</v>
      </c>
      <c r="C3" s="4" t="s">
        <v>22</v>
      </c>
      <c r="D3" s="5" t="s">
        <v>965</v>
      </c>
      <c r="E3" s="11">
        <v>0.2</v>
      </c>
      <c r="F3" s="6">
        <v>40</v>
      </c>
      <c r="G3" s="10">
        <v>70</v>
      </c>
      <c r="H3" s="10">
        <v>100</v>
      </c>
      <c r="I3" s="3" t="s">
        <v>24</v>
      </c>
      <c r="J3" s="7">
        <v>45383</v>
      </c>
      <c r="K3" s="7">
        <v>45656</v>
      </c>
      <c r="L3" s="8" t="s">
        <v>25</v>
      </c>
      <c r="M3" s="9" t="s">
        <v>47</v>
      </c>
      <c r="N3" s="4" t="s">
        <v>27</v>
      </c>
      <c r="O3" s="4" t="s">
        <v>28</v>
      </c>
      <c r="P3" s="4" t="s">
        <v>29</v>
      </c>
      <c r="Q3" s="12" t="s">
        <v>33</v>
      </c>
      <c r="R3" s="12" t="s">
        <v>34</v>
      </c>
      <c r="S3" s="13" t="s">
        <v>29</v>
      </c>
      <c r="T3" s="13" t="s">
        <v>29</v>
      </c>
      <c r="U3" s="14" t="s">
        <v>48</v>
      </c>
      <c r="V3" s="14" t="s">
        <v>47</v>
      </c>
    </row>
    <row r="4" spans="1:22" ht="60" customHeight="1" x14ac:dyDescent="0.25">
      <c r="A4" s="2" t="s">
        <v>49</v>
      </c>
      <c r="B4" s="3" t="s">
        <v>21</v>
      </c>
      <c r="C4" s="4" t="s">
        <v>22</v>
      </c>
      <c r="D4" s="5" t="s">
        <v>974</v>
      </c>
      <c r="E4" s="11">
        <v>0.15</v>
      </c>
      <c r="F4" s="6">
        <v>100</v>
      </c>
      <c r="G4" s="10">
        <v>0</v>
      </c>
      <c r="H4" s="10">
        <v>0</v>
      </c>
      <c r="I4" s="3" t="s">
        <v>24</v>
      </c>
      <c r="J4" s="7">
        <v>45352</v>
      </c>
      <c r="K4" s="7">
        <v>45493</v>
      </c>
      <c r="L4" s="8">
        <v>2024</v>
      </c>
      <c r="M4" s="9" t="s">
        <v>47</v>
      </c>
      <c r="N4" s="4" t="s">
        <v>27</v>
      </c>
      <c r="O4" s="4" t="s">
        <v>28</v>
      </c>
      <c r="P4" s="4" t="s">
        <v>29</v>
      </c>
      <c r="Q4" s="12" t="s">
        <v>33</v>
      </c>
      <c r="R4" s="12" t="s">
        <v>34</v>
      </c>
      <c r="S4" s="13" t="s">
        <v>29</v>
      </c>
      <c r="T4" s="13" t="s">
        <v>29</v>
      </c>
      <c r="U4" s="14" t="s">
        <v>50</v>
      </c>
      <c r="V4" s="14" t="s">
        <v>47</v>
      </c>
    </row>
    <row r="5" spans="1:22" ht="60" customHeight="1" x14ac:dyDescent="0.25">
      <c r="A5" s="2" t="s">
        <v>51</v>
      </c>
      <c r="B5" s="3" t="s">
        <v>21</v>
      </c>
      <c r="C5" s="4" t="s">
        <v>22</v>
      </c>
      <c r="D5" s="5" t="s">
        <v>981</v>
      </c>
      <c r="E5" s="11">
        <v>0.15</v>
      </c>
      <c r="F5" s="6">
        <v>1</v>
      </c>
      <c r="G5" s="10">
        <v>2</v>
      </c>
      <c r="H5" s="10">
        <v>2</v>
      </c>
      <c r="I5" s="3" t="s">
        <v>52</v>
      </c>
      <c r="J5" s="7">
        <v>45337</v>
      </c>
      <c r="K5" s="7">
        <v>45656</v>
      </c>
      <c r="L5" s="8" t="s">
        <v>25</v>
      </c>
      <c r="M5" s="9" t="s">
        <v>47</v>
      </c>
      <c r="N5" s="4" t="s">
        <v>27</v>
      </c>
      <c r="O5" s="4" t="s">
        <v>28</v>
      </c>
      <c r="P5" s="4" t="s">
        <v>29</v>
      </c>
      <c r="Q5" s="12" t="s">
        <v>33</v>
      </c>
      <c r="R5" s="12" t="s">
        <v>34</v>
      </c>
      <c r="S5" s="13" t="s">
        <v>29</v>
      </c>
      <c r="T5" s="13" t="s">
        <v>29</v>
      </c>
      <c r="U5" s="14" t="s">
        <v>53</v>
      </c>
      <c r="V5" s="14" t="s">
        <v>47</v>
      </c>
    </row>
    <row r="6" spans="1:22" ht="60" customHeight="1" x14ac:dyDescent="0.25">
      <c r="A6" s="2" t="s">
        <v>54</v>
      </c>
      <c r="B6" s="3" t="s">
        <v>21</v>
      </c>
      <c r="C6" s="4" t="s">
        <v>22</v>
      </c>
      <c r="D6" s="5" t="s">
        <v>985</v>
      </c>
      <c r="E6" s="11">
        <v>0.2</v>
      </c>
      <c r="F6" s="6">
        <v>40</v>
      </c>
      <c r="G6" s="10">
        <v>30</v>
      </c>
      <c r="H6" s="10">
        <v>30</v>
      </c>
      <c r="I6" s="3" t="s">
        <v>24</v>
      </c>
      <c r="J6" s="7">
        <v>45383</v>
      </c>
      <c r="K6" s="7">
        <v>45656</v>
      </c>
      <c r="L6" s="8" t="s">
        <v>25</v>
      </c>
      <c r="M6" s="9" t="s">
        <v>47</v>
      </c>
      <c r="N6" s="4" t="s">
        <v>27</v>
      </c>
      <c r="O6" s="4" t="s">
        <v>28</v>
      </c>
      <c r="P6" s="4" t="s">
        <v>29</v>
      </c>
      <c r="Q6" s="12" t="s">
        <v>33</v>
      </c>
      <c r="R6" s="12" t="s">
        <v>34</v>
      </c>
      <c r="S6" s="13" t="s">
        <v>29</v>
      </c>
      <c r="T6" s="13" t="s">
        <v>29</v>
      </c>
      <c r="U6" s="14" t="s">
        <v>55</v>
      </c>
      <c r="V6" s="14" t="s">
        <v>47</v>
      </c>
    </row>
    <row r="7" spans="1:22" ht="60" customHeight="1" x14ac:dyDescent="0.25">
      <c r="A7" s="2" t="s">
        <v>56</v>
      </c>
      <c r="B7" s="3" t="s">
        <v>21</v>
      </c>
      <c r="C7" s="4" t="s">
        <v>22</v>
      </c>
      <c r="D7" s="5" t="s">
        <v>990</v>
      </c>
      <c r="E7" s="11">
        <v>0.15</v>
      </c>
      <c r="F7" s="6">
        <v>100</v>
      </c>
      <c r="G7" s="10">
        <v>100</v>
      </c>
      <c r="H7" s="10">
        <v>100</v>
      </c>
      <c r="I7" s="3" t="s">
        <v>24</v>
      </c>
      <c r="J7" s="7">
        <v>45383</v>
      </c>
      <c r="K7" s="7">
        <v>45640</v>
      </c>
      <c r="L7" s="8" t="s">
        <v>25</v>
      </c>
      <c r="M7" s="9" t="s">
        <v>47</v>
      </c>
      <c r="N7" s="4" t="s">
        <v>27</v>
      </c>
      <c r="O7" s="4" t="s">
        <v>28</v>
      </c>
      <c r="P7" s="4" t="s">
        <v>29</v>
      </c>
      <c r="Q7" s="12" t="s">
        <v>33</v>
      </c>
      <c r="R7" s="12" t="s">
        <v>34</v>
      </c>
      <c r="S7" s="13" t="s">
        <v>29</v>
      </c>
      <c r="T7" s="13" t="s">
        <v>29</v>
      </c>
      <c r="U7" s="14" t="s">
        <v>32</v>
      </c>
      <c r="V7" s="14" t="s">
        <v>47</v>
      </c>
    </row>
    <row r="8" spans="1:22" ht="60" customHeight="1" x14ac:dyDescent="0.25">
      <c r="A8" s="2" t="s">
        <v>57</v>
      </c>
      <c r="B8" s="3" t="s">
        <v>21</v>
      </c>
      <c r="C8" s="4" t="s">
        <v>58</v>
      </c>
      <c r="D8" s="5" t="s">
        <v>998</v>
      </c>
      <c r="E8" s="11">
        <v>0.15</v>
      </c>
      <c r="F8" s="6">
        <v>100</v>
      </c>
      <c r="G8" s="10">
        <v>100</v>
      </c>
      <c r="H8" s="10">
        <v>100</v>
      </c>
      <c r="I8" s="3" t="s">
        <v>24</v>
      </c>
      <c r="J8" s="7">
        <v>45383</v>
      </c>
      <c r="K8" s="7">
        <v>45656</v>
      </c>
      <c r="L8" s="8" t="s">
        <v>25</v>
      </c>
      <c r="M8" s="9" t="s">
        <v>47</v>
      </c>
      <c r="N8" s="4" t="s">
        <v>27</v>
      </c>
      <c r="O8" s="4" t="s">
        <v>59</v>
      </c>
      <c r="P8" s="4" t="s">
        <v>29</v>
      </c>
      <c r="Q8" s="12" t="s">
        <v>60</v>
      </c>
      <c r="R8" s="12" t="s">
        <v>61</v>
      </c>
      <c r="S8" s="13" t="s">
        <v>29</v>
      </c>
      <c r="T8" s="13" t="s">
        <v>29</v>
      </c>
      <c r="U8" s="14" t="s">
        <v>62</v>
      </c>
      <c r="V8" s="14" t="s">
        <v>47</v>
      </c>
    </row>
    <row r="9" spans="1:22" ht="60" customHeight="1" x14ac:dyDescent="0.25">
      <c r="A9" s="2" t="s">
        <v>66</v>
      </c>
      <c r="B9" s="3" t="s">
        <v>21</v>
      </c>
      <c r="C9" s="4" t="s">
        <v>22</v>
      </c>
      <c r="D9" s="5" t="s">
        <v>1013</v>
      </c>
      <c r="E9" s="11">
        <v>0.1</v>
      </c>
      <c r="F9" s="6">
        <v>100</v>
      </c>
      <c r="G9" s="10">
        <v>100</v>
      </c>
      <c r="H9" s="10">
        <v>100</v>
      </c>
      <c r="I9" s="3" t="s">
        <v>24</v>
      </c>
      <c r="J9" s="7">
        <v>45383</v>
      </c>
      <c r="K9" s="7">
        <v>45656</v>
      </c>
      <c r="L9" s="8" t="s">
        <v>25</v>
      </c>
      <c r="M9" s="9" t="s">
        <v>65</v>
      </c>
      <c r="N9" s="4" t="s">
        <v>27</v>
      </c>
      <c r="O9" s="4" t="s">
        <v>28</v>
      </c>
      <c r="P9" s="4" t="s">
        <v>29</v>
      </c>
      <c r="Q9" s="12" t="s">
        <v>33</v>
      </c>
      <c r="R9" s="12" t="s">
        <v>34</v>
      </c>
      <c r="S9" s="13" t="s">
        <v>29</v>
      </c>
      <c r="T9" s="13" t="s">
        <v>29</v>
      </c>
      <c r="U9" s="14" t="s">
        <v>32</v>
      </c>
      <c r="V9" s="14" t="s">
        <v>65</v>
      </c>
    </row>
    <row r="10" spans="1:22" ht="60" customHeight="1" x14ac:dyDescent="0.25">
      <c r="A10" s="2" t="s">
        <v>67</v>
      </c>
      <c r="B10" s="3" t="s">
        <v>68</v>
      </c>
      <c r="C10" s="4" t="s">
        <v>58</v>
      </c>
      <c r="D10" s="5" t="s">
        <v>1020</v>
      </c>
      <c r="E10" s="11">
        <v>0.1</v>
      </c>
      <c r="F10" s="6">
        <v>100</v>
      </c>
      <c r="G10" s="10">
        <v>100</v>
      </c>
      <c r="H10" s="10">
        <v>100</v>
      </c>
      <c r="I10" s="3" t="s">
        <v>24</v>
      </c>
      <c r="J10" s="7">
        <v>45306</v>
      </c>
      <c r="K10" s="7">
        <v>45656</v>
      </c>
      <c r="L10" s="8" t="s">
        <v>25</v>
      </c>
      <c r="M10" s="9" t="s">
        <v>69</v>
      </c>
      <c r="N10" s="4" t="s">
        <v>27</v>
      </c>
      <c r="O10" s="4" t="s">
        <v>70</v>
      </c>
      <c r="P10" s="4" t="s">
        <v>29</v>
      </c>
      <c r="Q10" s="12" t="s">
        <v>33</v>
      </c>
      <c r="R10" s="12" t="s">
        <v>34</v>
      </c>
      <c r="S10" s="13" t="s">
        <v>29</v>
      </c>
      <c r="T10" s="13" t="s">
        <v>29</v>
      </c>
      <c r="U10" s="14"/>
      <c r="V10" s="14" t="s">
        <v>65</v>
      </c>
    </row>
    <row r="11" spans="1:22" ht="60" customHeight="1" x14ac:dyDescent="0.25">
      <c r="A11" s="2" t="s">
        <v>71</v>
      </c>
      <c r="B11" s="3" t="s">
        <v>68</v>
      </c>
      <c r="C11" s="4" t="s">
        <v>58</v>
      </c>
      <c r="D11" s="5" t="s">
        <v>1025</v>
      </c>
      <c r="E11" s="11">
        <v>0.1</v>
      </c>
      <c r="F11" s="6">
        <v>100</v>
      </c>
      <c r="G11" s="10">
        <v>100</v>
      </c>
      <c r="H11" s="10">
        <v>100</v>
      </c>
      <c r="I11" s="3" t="s">
        <v>24</v>
      </c>
      <c r="J11" s="7">
        <v>45383</v>
      </c>
      <c r="K11" s="7">
        <v>45656</v>
      </c>
      <c r="L11" s="8" t="s">
        <v>25</v>
      </c>
      <c r="M11" s="9" t="s">
        <v>69</v>
      </c>
      <c r="N11" s="4" t="s">
        <v>27</v>
      </c>
      <c r="O11" s="4" t="s">
        <v>59</v>
      </c>
      <c r="P11" s="4" t="s">
        <v>29</v>
      </c>
      <c r="Q11" s="12" t="s">
        <v>33</v>
      </c>
      <c r="R11" s="12" t="s">
        <v>34</v>
      </c>
      <c r="S11" s="13" t="s">
        <v>29</v>
      </c>
      <c r="T11" s="13" t="s">
        <v>29</v>
      </c>
      <c r="U11" s="14"/>
      <c r="V11" s="14" t="s">
        <v>65</v>
      </c>
    </row>
    <row r="12" spans="1:22" ht="60" customHeight="1" x14ac:dyDescent="0.25">
      <c r="A12" s="2" t="s">
        <v>77</v>
      </c>
      <c r="B12" s="3" t="s">
        <v>68</v>
      </c>
      <c r="C12" s="4" t="s">
        <v>58</v>
      </c>
      <c r="D12" s="5" t="s">
        <v>1049</v>
      </c>
      <c r="E12" s="11">
        <v>0.1</v>
      </c>
      <c r="F12" s="6">
        <v>100</v>
      </c>
      <c r="G12" s="10">
        <v>100</v>
      </c>
      <c r="H12" s="10">
        <v>100</v>
      </c>
      <c r="I12" s="3" t="s">
        <v>24</v>
      </c>
      <c r="J12" s="7">
        <v>45383</v>
      </c>
      <c r="K12" s="7">
        <v>45656</v>
      </c>
      <c r="L12" s="8" t="s">
        <v>25</v>
      </c>
      <c r="M12" s="9" t="s">
        <v>78</v>
      </c>
      <c r="N12" s="4" t="s">
        <v>27</v>
      </c>
      <c r="O12" s="4" t="s">
        <v>59</v>
      </c>
      <c r="P12" s="4" t="s">
        <v>29</v>
      </c>
      <c r="Q12" s="12" t="s">
        <v>33</v>
      </c>
      <c r="R12" s="12" t="s">
        <v>34</v>
      </c>
      <c r="S12" s="13" t="s">
        <v>29</v>
      </c>
      <c r="T12" s="13" t="s">
        <v>29</v>
      </c>
      <c r="U12" s="14"/>
      <c r="V12" s="14" t="s">
        <v>65</v>
      </c>
    </row>
    <row r="13" spans="1:22" ht="60" customHeight="1" x14ac:dyDescent="0.25">
      <c r="A13" s="2" t="s">
        <v>85</v>
      </c>
      <c r="B13" s="3" t="s">
        <v>21</v>
      </c>
      <c r="C13" s="4" t="s">
        <v>22</v>
      </c>
      <c r="D13" s="5" t="s">
        <v>1065</v>
      </c>
      <c r="E13" s="11">
        <v>1</v>
      </c>
      <c r="F13" s="6">
        <v>100</v>
      </c>
      <c r="G13" s="10">
        <v>100</v>
      </c>
      <c r="H13" s="10">
        <v>100</v>
      </c>
      <c r="I13" s="3" t="s">
        <v>24</v>
      </c>
      <c r="J13" s="7">
        <v>45323</v>
      </c>
      <c r="K13" s="7">
        <v>45656</v>
      </c>
      <c r="L13" s="8" t="s">
        <v>25</v>
      </c>
      <c r="M13" s="9" t="s">
        <v>86</v>
      </c>
      <c r="N13" s="4" t="s">
        <v>27</v>
      </c>
      <c r="O13" s="4" t="s">
        <v>28</v>
      </c>
      <c r="P13" s="4" t="s">
        <v>29</v>
      </c>
      <c r="Q13" s="12" t="s">
        <v>33</v>
      </c>
      <c r="R13" s="12" t="s">
        <v>34</v>
      </c>
      <c r="S13" s="13" t="s">
        <v>29</v>
      </c>
      <c r="T13" s="13" t="s">
        <v>29</v>
      </c>
      <c r="U13" s="14" t="s">
        <v>32</v>
      </c>
      <c r="V13" s="14" t="s">
        <v>86</v>
      </c>
    </row>
    <row r="14" spans="1:22" ht="60" customHeight="1" x14ac:dyDescent="0.25">
      <c r="A14" s="2" t="s">
        <v>295</v>
      </c>
      <c r="B14" s="3" t="s">
        <v>21</v>
      </c>
      <c r="C14" s="4" t="s">
        <v>22</v>
      </c>
      <c r="D14" s="5" t="s">
        <v>1101</v>
      </c>
      <c r="E14" s="11">
        <v>0.2</v>
      </c>
      <c r="F14" s="6">
        <v>1</v>
      </c>
      <c r="G14" s="10">
        <v>0</v>
      </c>
      <c r="H14" s="10">
        <v>0</v>
      </c>
      <c r="I14" s="3" t="s">
        <v>52</v>
      </c>
      <c r="J14" s="7">
        <v>45296</v>
      </c>
      <c r="K14" s="7">
        <v>45656</v>
      </c>
      <c r="L14" s="8">
        <v>2024</v>
      </c>
      <c r="M14" s="9" t="s">
        <v>296</v>
      </c>
      <c r="N14" s="4" t="s">
        <v>101</v>
      </c>
      <c r="O14" s="4" t="s">
        <v>297</v>
      </c>
      <c r="P14" s="4" t="s">
        <v>298</v>
      </c>
      <c r="Q14" s="12" t="s">
        <v>91</v>
      </c>
      <c r="R14" s="12" t="s">
        <v>92</v>
      </c>
      <c r="S14" s="13" t="s">
        <v>29</v>
      </c>
      <c r="T14" s="13" t="s">
        <v>29</v>
      </c>
      <c r="U14" s="14"/>
      <c r="V14" s="14" t="s">
        <v>296</v>
      </c>
    </row>
    <row r="15" spans="1:22" ht="60" customHeight="1" x14ac:dyDescent="0.25">
      <c r="A15" s="2" t="s">
        <v>299</v>
      </c>
      <c r="B15" s="3" t="s">
        <v>21</v>
      </c>
      <c r="C15" s="4" t="s">
        <v>191</v>
      </c>
      <c r="D15" s="5" t="s">
        <v>1116</v>
      </c>
      <c r="E15" s="11">
        <v>0.2</v>
      </c>
      <c r="F15" s="6">
        <v>3</v>
      </c>
      <c r="G15" s="10">
        <v>2</v>
      </c>
      <c r="H15" s="10">
        <v>2</v>
      </c>
      <c r="I15" s="3" t="s">
        <v>52</v>
      </c>
      <c r="J15" s="7">
        <v>45414</v>
      </c>
      <c r="K15" s="7">
        <v>45656</v>
      </c>
      <c r="L15" s="8">
        <v>2026</v>
      </c>
      <c r="M15" s="9" t="s">
        <v>296</v>
      </c>
      <c r="N15" s="4" t="s">
        <v>101</v>
      </c>
      <c r="O15" s="4" t="s">
        <v>297</v>
      </c>
      <c r="P15" s="4" t="s">
        <v>298</v>
      </c>
      <c r="Q15" s="12" t="s">
        <v>91</v>
      </c>
      <c r="R15" s="12" t="s">
        <v>92</v>
      </c>
      <c r="S15" s="13" t="s">
        <v>29</v>
      </c>
      <c r="T15" s="13" t="s">
        <v>29</v>
      </c>
      <c r="U15" s="14" t="s">
        <v>300</v>
      </c>
      <c r="V15" s="14" t="s">
        <v>296</v>
      </c>
    </row>
    <row r="16" spans="1:22" ht="60" customHeight="1" x14ac:dyDescent="0.25">
      <c r="A16" s="2" t="s">
        <v>309</v>
      </c>
      <c r="B16" s="3" t="s">
        <v>68</v>
      </c>
      <c r="C16" s="4" t="s">
        <v>22</v>
      </c>
      <c r="D16" s="5" t="s">
        <v>1152</v>
      </c>
      <c r="E16" s="11">
        <v>0.15</v>
      </c>
      <c r="F16" s="6">
        <v>1</v>
      </c>
      <c r="G16" s="10">
        <v>1</v>
      </c>
      <c r="H16" s="10">
        <v>1</v>
      </c>
      <c r="I16" s="3" t="s">
        <v>52</v>
      </c>
      <c r="J16" s="7">
        <v>45323</v>
      </c>
      <c r="K16" s="7">
        <v>45657</v>
      </c>
      <c r="L16" s="8">
        <v>2026</v>
      </c>
      <c r="M16" s="9" t="s">
        <v>296</v>
      </c>
      <c r="N16" s="4" t="s">
        <v>101</v>
      </c>
      <c r="O16" s="4" t="s">
        <v>297</v>
      </c>
      <c r="P16" s="4" t="s">
        <v>298</v>
      </c>
      <c r="Q16" s="12" t="s">
        <v>91</v>
      </c>
      <c r="R16" s="12" t="s">
        <v>92</v>
      </c>
      <c r="S16" s="13" t="s">
        <v>29</v>
      </c>
      <c r="T16" s="13" t="s">
        <v>29</v>
      </c>
      <c r="U16" s="14" t="s">
        <v>305</v>
      </c>
      <c r="V16" s="14" t="s">
        <v>296</v>
      </c>
    </row>
    <row r="17" spans="1:22" ht="60" customHeight="1" x14ac:dyDescent="0.25">
      <c r="A17" s="2" t="s">
        <v>310</v>
      </c>
      <c r="B17" s="3" t="s">
        <v>21</v>
      </c>
      <c r="C17" s="4" t="s">
        <v>22</v>
      </c>
      <c r="D17" s="5" t="s">
        <v>1165</v>
      </c>
      <c r="E17" s="11">
        <v>0.1</v>
      </c>
      <c r="F17" s="6">
        <v>2</v>
      </c>
      <c r="G17" s="10">
        <v>0</v>
      </c>
      <c r="H17" s="10">
        <v>0</v>
      </c>
      <c r="I17" s="3" t="s">
        <v>52</v>
      </c>
      <c r="J17" s="7">
        <v>45292</v>
      </c>
      <c r="K17" s="7">
        <v>45657</v>
      </c>
      <c r="L17" s="8">
        <v>2024</v>
      </c>
      <c r="M17" s="9" t="s">
        <v>296</v>
      </c>
      <c r="N17" s="4" t="s">
        <v>101</v>
      </c>
      <c r="O17" s="4" t="s">
        <v>297</v>
      </c>
      <c r="P17" s="4" t="s">
        <v>298</v>
      </c>
      <c r="Q17" s="12" t="s">
        <v>91</v>
      </c>
      <c r="R17" s="12" t="s">
        <v>92</v>
      </c>
      <c r="S17" s="13" t="s">
        <v>29</v>
      </c>
      <c r="T17" s="13" t="s">
        <v>29</v>
      </c>
      <c r="U17" s="14" t="s">
        <v>305</v>
      </c>
      <c r="V17" s="14" t="s">
        <v>296</v>
      </c>
    </row>
    <row r="18" spans="1:22" ht="60" customHeight="1" x14ac:dyDescent="0.25">
      <c r="A18" s="2" t="s">
        <v>311</v>
      </c>
      <c r="B18" s="3" t="s">
        <v>21</v>
      </c>
      <c r="C18" s="4" t="s">
        <v>22</v>
      </c>
      <c r="D18" s="5" t="s">
        <v>1179</v>
      </c>
      <c r="E18" s="11">
        <v>0.1</v>
      </c>
      <c r="F18" s="6">
        <v>1</v>
      </c>
      <c r="G18" s="10">
        <v>1</v>
      </c>
      <c r="H18" s="10">
        <v>0</v>
      </c>
      <c r="I18" s="3" t="s">
        <v>52</v>
      </c>
      <c r="J18" s="7">
        <v>45408</v>
      </c>
      <c r="K18" s="7">
        <v>45646</v>
      </c>
      <c r="L18" s="8">
        <v>2025</v>
      </c>
      <c r="M18" s="9" t="s">
        <v>296</v>
      </c>
      <c r="N18" s="4" t="s">
        <v>101</v>
      </c>
      <c r="O18" s="4" t="s">
        <v>306</v>
      </c>
      <c r="P18" s="4" t="s">
        <v>298</v>
      </c>
      <c r="Q18" s="12" t="s">
        <v>91</v>
      </c>
      <c r="R18" s="12" t="s">
        <v>92</v>
      </c>
      <c r="S18" s="13" t="s">
        <v>29</v>
      </c>
      <c r="T18" s="13" t="s">
        <v>29</v>
      </c>
      <c r="U18" s="14" t="s">
        <v>307</v>
      </c>
      <c r="V18" s="14" t="s">
        <v>296</v>
      </c>
    </row>
    <row r="19" spans="1:22" ht="60" customHeight="1" x14ac:dyDescent="0.25">
      <c r="A19" s="2" t="s">
        <v>317</v>
      </c>
      <c r="B19" s="3" t="s">
        <v>68</v>
      </c>
      <c r="C19" s="4" t="s">
        <v>22</v>
      </c>
      <c r="D19" s="5" t="s">
        <v>1082</v>
      </c>
      <c r="E19" s="11">
        <v>0.2</v>
      </c>
      <c r="F19" s="6">
        <v>4</v>
      </c>
      <c r="G19" s="10">
        <v>1</v>
      </c>
      <c r="H19" s="10">
        <v>0</v>
      </c>
      <c r="I19" s="3" t="s">
        <v>52</v>
      </c>
      <c r="J19" s="7">
        <v>45323</v>
      </c>
      <c r="K19" s="7">
        <v>45657</v>
      </c>
      <c r="L19" s="8" t="s">
        <v>318</v>
      </c>
      <c r="M19" s="9" t="s">
        <v>314</v>
      </c>
      <c r="N19" s="4" t="s">
        <v>247</v>
      </c>
      <c r="O19" s="4" t="s">
        <v>70</v>
      </c>
      <c r="P19" s="4" t="s">
        <v>29</v>
      </c>
      <c r="Q19" s="12" t="s">
        <v>155</v>
      </c>
      <c r="R19" s="12" t="s">
        <v>156</v>
      </c>
      <c r="S19" s="13" t="s">
        <v>319</v>
      </c>
      <c r="T19" s="13" t="s">
        <v>134</v>
      </c>
      <c r="U19" s="14" t="s">
        <v>320</v>
      </c>
      <c r="V19" s="14" t="s">
        <v>314</v>
      </c>
    </row>
    <row r="20" spans="1:22" ht="60" customHeight="1" x14ac:dyDescent="0.25">
      <c r="A20" s="2" t="s">
        <v>282</v>
      </c>
      <c r="B20" s="3" t="s">
        <v>68</v>
      </c>
      <c r="C20" s="4" t="s">
        <v>58</v>
      </c>
      <c r="D20" s="5" t="s">
        <v>1188</v>
      </c>
      <c r="E20" s="11">
        <v>0.2</v>
      </c>
      <c r="F20" s="6">
        <v>1</v>
      </c>
      <c r="G20" s="10">
        <v>100</v>
      </c>
      <c r="H20" s="10">
        <v>100</v>
      </c>
      <c r="I20" s="3" t="s">
        <v>52</v>
      </c>
      <c r="J20" s="7">
        <v>45292</v>
      </c>
      <c r="K20" s="7">
        <v>45656</v>
      </c>
      <c r="L20" s="8">
        <v>2026</v>
      </c>
      <c r="M20" s="9" t="s">
        <v>192</v>
      </c>
      <c r="N20" s="4" t="s">
        <v>186</v>
      </c>
      <c r="O20" s="4" t="s">
        <v>187</v>
      </c>
      <c r="P20" s="4" t="s">
        <v>188</v>
      </c>
      <c r="Q20" s="12" t="s">
        <v>30</v>
      </c>
      <c r="R20" s="12" t="s">
        <v>31</v>
      </c>
      <c r="S20" s="13" t="s">
        <v>29</v>
      </c>
      <c r="T20" s="13" t="s">
        <v>114</v>
      </c>
      <c r="U20" s="14" t="s">
        <v>283</v>
      </c>
      <c r="V20" s="14" t="s">
        <v>294</v>
      </c>
    </row>
    <row r="21" spans="1:22" ht="60" customHeight="1" x14ac:dyDescent="0.25">
      <c r="A21" s="2" t="s">
        <v>284</v>
      </c>
      <c r="B21" s="3" t="s">
        <v>68</v>
      </c>
      <c r="C21" s="4" t="s">
        <v>58</v>
      </c>
      <c r="D21" s="5" t="s">
        <v>1196</v>
      </c>
      <c r="E21" s="11">
        <v>0.2</v>
      </c>
      <c r="F21" s="6">
        <v>1</v>
      </c>
      <c r="G21" s="10">
        <v>100</v>
      </c>
      <c r="H21" s="10">
        <v>100</v>
      </c>
      <c r="I21" s="3" t="s">
        <v>52</v>
      </c>
      <c r="J21" s="7">
        <v>45292</v>
      </c>
      <c r="K21" s="7">
        <v>45656</v>
      </c>
      <c r="L21" s="8">
        <v>2026</v>
      </c>
      <c r="M21" s="9" t="s">
        <v>111</v>
      </c>
      <c r="N21" s="4" t="s">
        <v>186</v>
      </c>
      <c r="O21" s="4" t="s">
        <v>102</v>
      </c>
      <c r="P21" s="4" t="s">
        <v>103</v>
      </c>
      <c r="Q21" s="12" t="s">
        <v>30</v>
      </c>
      <c r="R21" s="12" t="s">
        <v>31</v>
      </c>
      <c r="S21" s="13" t="s">
        <v>29</v>
      </c>
      <c r="T21" s="13" t="s">
        <v>119</v>
      </c>
      <c r="U21" s="14" t="s">
        <v>285</v>
      </c>
      <c r="V21" s="14" t="s">
        <v>294</v>
      </c>
    </row>
    <row r="22" spans="1:22" ht="60" customHeight="1" x14ac:dyDescent="0.25">
      <c r="A22" s="2" t="s">
        <v>286</v>
      </c>
      <c r="B22" s="3" t="s">
        <v>68</v>
      </c>
      <c r="C22" s="4" t="s">
        <v>58</v>
      </c>
      <c r="D22" s="5" t="s">
        <v>1204</v>
      </c>
      <c r="E22" s="11">
        <v>0.2</v>
      </c>
      <c r="F22" s="6">
        <v>1</v>
      </c>
      <c r="G22" s="10">
        <v>100</v>
      </c>
      <c r="H22" s="10">
        <v>100</v>
      </c>
      <c r="I22" s="3" t="s">
        <v>52</v>
      </c>
      <c r="J22" s="7">
        <v>45405</v>
      </c>
      <c r="K22" s="7">
        <v>45656</v>
      </c>
      <c r="L22" s="8">
        <v>2026</v>
      </c>
      <c r="M22" s="9" t="s">
        <v>111</v>
      </c>
      <c r="N22" s="4" t="s">
        <v>101</v>
      </c>
      <c r="O22" s="4" t="s">
        <v>102</v>
      </c>
      <c r="P22" s="4" t="s">
        <v>103</v>
      </c>
      <c r="Q22" s="12" t="s">
        <v>60</v>
      </c>
      <c r="R22" s="12" t="s">
        <v>104</v>
      </c>
      <c r="S22" s="13" t="s">
        <v>29</v>
      </c>
      <c r="T22" s="13" t="s">
        <v>114</v>
      </c>
      <c r="U22" s="14" t="s">
        <v>287</v>
      </c>
      <c r="V22" s="14" t="s">
        <v>294</v>
      </c>
    </row>
    <row r="23" spans="1:22" ht="60" customHeight="1" x14ac:dyDescent="0.25">
      <c r="A23" s="2" t="s">
        <v>288</v>
      </c>
      <c r="B23" s="3" t="s">
        <v>68</v>
      </c>
      <c r="C23" s="4" t="s">
        <v>58</v>
      </c>
      <c r="D23" s="5" t="s">
        <v>1214</v>
      </c>
      <c r="E23" s="11">
        <v>0.2</v>
      </c>
      <c r="F23" s="6">
        <v>1</v>
      </c>
      <c r="G23" s="10">
        <v>100</v>
      </c>
      <c r="H23" s="10">
        <v>100</v>
      </c>
      <c r="I23" s="3" t="s">
        <v>52</v>
      </c>
      <c r="J23" s="7">
        <v>45323</v>
      </c>
      <c r="K23" s="7">
        <v>45641</v>
      </c>
      <c r="L23" s="8">
        <v>2026</v>
      </c>
      <c r="M23" s="9" t="s">
        <v>111</v>
      </c>
      <c r="N23" s="4" t="s">
        <v>101</v>
      </c>
      <c r="O23" s="4" t="s">
        <v>102</v>
      </c>
      <c r="P23" s="4" t="s">
        <v>103</v>
      </c>
      <c r="Q23" s="12" t="s">
        <v>60</v>
      </c>
      <c r="R23" s="12" t="s">
        <v>104</v>
      </c>
      <c r="S23" s="13" t="s">
        <v>29</v>
      </c>
      <c r="T23" s="13" t="s">
        <v>114</v>
      </c>
      <c r="U23" s="14" t="s">
        <v>289</v>
      </c>
      <c r="V23" s="14" t="s">
        <v>294</v>
      </c>
    </row>
    <row r="24" spans="1:22" ht="60" customHeight="1" x14ac:dyDescent="0.25">
      <c r="A24" s="2" t="s">
        <v>290</v>
      </c>
      <c r="B24" s="3" t="s">
        <v>68</v>
      </c>
      <c r="C24" s="4" t="s">
        <v>58</v>
      </c>
      <c r="D24" s="5" t="s">
        <v>1224</v>
      </c>
      <c r="E24" s="11">
        <v>0.2</v>
      </c>
      <c r="F24" s="6">
        <v>1</v>
      </c>
      <c r="G24" s="10">
        <v>100</v>
      </c>
      <c r="H24" s="10">
        <v>100</v>
      </c>
      <c r="I24" s="3" t="s">
        <v>52</v>
      </c>
      <c r="J24" s="7">
        <v>45323</v>
      </c>
      <c r="K24" s="7">
        <v>45656</v>
      </c>
      <c r="L24" s="8">
        <v>2026</v>
      </c>
      <c r="M24" s="9" t="s">
        <v>239</v>
      </c>
      <c r="N24" s="4" t="s">
        <v>240</v>
      </c>
      <c r="O24" s="4" t="s">
        <v>241</v>
      </c>
      <c r="P24" s="4" t="s">
        <v>242</v>
      </c>
      <c r="Q24" s="12" t="s">
        <v>243</v>
      </c>
      <c r="R24" s="12" t="s">
        <v>291</v>
      </c>
      <c r="S24" s="13" t="s">
        <v>29</v>
      </c>
      <c r="T24" s="13" t="s">
        <v>114</v>
      </c>
      <c r="U24" s="14" t="s">
        <v>292</v>
      </c>
      <c r="V24" s="14" t="s">
        <v>294</v>
      </c>
    </row>
    <row r="25" spans="1:22" ht="60" customHeight="1" x14ac:dyDescent="0.25">
      <c r="A25" s="2" t="s">
        <v>87</v>
      </c>
      <c r="B25" s="3" t="s">
        <v>21</v>
      </c>
      <c r="C25" s="4" t="s">
        <v>22</v>
      </c>
      <c r="D25" s="5" t="s">
        <v>497</v>
      </c>
      <c r="E25" s="11">
        <v>0.4</v>
      </c>
      <c r="F25" s="6">
        <v>4</v>
      </c>
      <c r="G25" s="10">
        <v>0</v>
      </c>
      <c r="H25" s="10">
        <v>0</v>
      </c>
      <c r="I25" s="3" t="s">
        <v>52</v>
      </c>
      <c r="J25" s="7">
        <v>45352</v>
      </c>
      <c r="K25" s="7">
        <v>45641</v>
      </c>
      <c r="L25" s="8">
        <v>2024</v>
      </c>
      <c r="M25" s="9" t="s">
        <v>88</v>
      </c>
      <c r="N25" s="4" t="s">
        <v>89</v>
      </c>
      <c r="O25" s="4" t="s">
        <v>90</v>
      </c>
      <c r="P25" s="4" t="s">
        <v>29</v>
      </c>
      <c r="Q25" s="12" t="s">
        <v>91</v>
      </c>
      <c r="R25" s="12" t="s">
        <v>92</v>
      </c>
      <c r="S25" s="13" t="s">
        <v>29</v>
      </c>
      <c r="T25" s="13" t="s">
        <v>29</v>
      </c>
      <c r="U25" s="14" t="s">
        <v>93</v>
      </c>
      <c r="V25" s="14" t="s">
        <v>88</v>
      </c>
    </row>
    <row r="26" spans="1:22" ht="60" customHeight="1" x14ac:dyDescent="0.25">
      <c r="A26" s="2" t="s">
        <v>94</v>
      </c>
      <c r="B26" s="3" t="s">
        <v>21</v>
      </c>
      <c r="C26" s="4" t="s">
        <v>22</v>
      </c>
      <c r="D26" s="5" t="s">
        <v>504</v>
      </c>
      <c r="E26" s="11">
        <v>0.4</v>
      </c>
      <c r="F26" s="6">
        <v>5</v>
      </c>
      <c r="G26" s="10">
        <v>0</v>
      </c>
      <c r="H26" s="10">
        <v>0</v>
      </c>
      <c r="I26" s="3" t="s">
        <v>52</v>
      </c>
      <c r="J26" s="7">
        <v>45352</v>
      </c>
      <c r="K26" s="7">
        <v>45641</v>
      </c>
      <c r="L26" s="8">
        <v>2024</v>
      </c>
      <c r="M26" s="9" t="s">
        <v>88</v>
      </c>
      <c r="N26" s="4" t="s">
        <v>89</v>
      </c>
      <c r="O26" s="4" t="s">
        <v>90</v>
      </c>
      <c r="P26" s="4" t="s">
        <v>29</v>
      </c>
      <c r="Q26" s="12" t="s">
        <v>91</v>
      </c>
      <c r="R26" s="12" t="s">
        <v>95</v>
      </c>
      <c r="S26" s="13" t="s">
        <v>29</v>
      </c>
      <c r="T26" s="13" t="s">
        <v>29</v>
      </c>
      <c r="U26" s="14" t="s">
        <v>96</v>
      </c>
      <c r="V26" s="14" t="s">
        <v>88</v>
      </c>
    </row>
    <row r="27" spans="1:22" ht="60" customHeight="1" x14ac:dyDescent="0.25">
      <c r="A27" s="2" t="s">
        <v>99</v>
      </c>
      <c r="B27" s="3" t="s">
        <v>68</v>
      </c>
      <c r="C27" s="4" t="s">
        <v>58</v>
      </c>
      <c r="D27" s="5" t="s">
        <v>800</v>
      </c>
      <c r="E27" s="11">
        <v>0.35</v>
      </c>
      <c r="F27" s="6">
        <v>177</v>
      </c>
      <c r="G27" s="10">
        <v>0</v>
      </c>
      <c r="H27" s="10">
        <v>0</v>
      </c>
      <c r="I27" s="3" t="s">
        <v>52</v>
      </c>
      <c r="J27" s="7">
        <v>45306</v>
      </c>
      <c r="K27" s="7">
        <v>45656</v>
      </c>
      <c r="L27" s="8" t="s">
        <v>25</v>
      </c>
      <c r="M27" s="9" t="s">
        <v>100</v>
      </c>
      <c r="N27" s="4" t="s">
        <v>101</v>
      </c>
      <c r="O27" s="4" t="s">
        <v>102</v>
      </c>
      <c r="P27" s="4" t="s">
        <v>103</v>
      </c>
      <c r="Q27" s="12" t="s">
        <v>60</v>
      </c>
      <c r="R27" s="12" t="s">
        <v>104</v>
      </c>
      <c r="S27" s="13" t="s">
        <v>29</v>
      </c>
      <c r="T27" s="13" t="s">
        <v>105</v>
      </c>
      <c r="U27" s="14" t="s">
        <v>106</v>
      </c>
      <c r="V27" s="14" t="s">
        <v>111</v>
      </c>
    </row>
    <row r="28" spans="1:22" ht="60" customHeight="1" x14ac:dyDescent="0.25">
      <c r="A28" s="2" t="s">
        <v>107</v>
      </c>
      <c r="B28" s="3" t="s">
        <v>68</v>
      </c>
      <c r="C28" s="4" t="s">
        <v>58</v>
      </c>
      <c r="D28" s="5" t="s">
        <v>838</v>
      </c>
      <c r="E28" s="11">
        <v>0.08</v>
      </c>
      <c r="F28" s="6">
        <v>1198</v>
      </c>
      <c r="G28" s="10">
        <v>0</v>
      </c>
      <c r="H28" s="10">
        <v>0</v>
      </c>
      <c r="I28" s="3" t="s">
        <v>52</v>
      </c>
      <c r="J28" s="7">
        <v>45323</v>
      </c>
      <c r="K28" s="7">
        <v>45657</v>
      </c>
      <c r="L28" s="8" t="s">
        <v>25</v>
      </c>
      <c r="M28" s="9" t="s">
        <v>108</v>
      </c>
      <c r="N28" s="4" t="s">
        <v>101</v>
      </c>
      <c r="O28" s="4" t="s">
        <v>102</v>
      </c>
      <c r="P28" s="4" t="s">
        <v>103</v>
      </c>
      <c r="Q28" s="12" t="s">
        <v>60</v>
      </c>
      <c r="R28" s="12" t="s">
        <v>104</v>
      </c>
      <c r="S28" s="13" t="s">
        <v>29</v>
      </c>
      <c r="T28" s="13" t="s">
        <v>29</v>
      </c>
      <c r="U28" s="14"/>
      <c r="V28" s="14" t="s">
        <v>111</v>
      </c>
    </row>
    <row r="29" spans="1:22" ht="60" customHeight="1" x14ac:dyDescent="0.25">
      <c r="A29" s="2" t="s">
        <v>109</v>
      </c>
      <c r="B29" s="3" t="s">
        <v>68</v>
      </c>
      <c r="C29" s="4" t="s">
        <v>58</v>
      </c>
      <c r="D29" s="5" t="s">
        <v>851</v>
      </c>
      <c r="E29" s="11">
        <v>0.08</v>
      </c>
      <c r="F29" s="6">
        <v>4921</v>
      </c>
      <c r="G29" s="10">
        <v>95</v>
      </c>
      <c r="H29" s="10">
        <v>100</v>
      </c>
      <c r="I29" s="3" t="s">
        <v>52</v>
      </c>
      <c r="J29" s="7">
        <v>45444</v>
      </c>
      <c r="K29" s="7">
        <v>45657</v>
      </c>
      <c r="L29" s="8" t="s">
        <v>25</v>
      </c>
      <c r="M29" s="9" t="s">
        <v>108</v>
      </c>
      <c r="N29" s="4" t="s">
        <v>101</v>
      </c>
      <c r="O29" s="4" t="s">
        <v>102</v>
      </c>
      <c r="P29" s="4" t="s">
        <v>103</v>
      </c>
      <c r="Q29" s="12" t="s">
        <v>60</v>
      </c>
      <c r="R29" s="12" t="s">
        <v>104</v>
      </c>
      <c r="S29" s="13"/>
      <c r="T29" s="13" t="s">
        <v>29</v>
      </c>
      <c r="U29" s="14"/>
      <c r="V29" s="14" t="s">
        <v>111</v>
      </c>
    </row>
    <row r="30" spans="1:22" ht="60" customHeight="1" x14ac:dyDescent="0.25">
      <c r="A30" s="2" t="s">
        <v>110</v>
      </c>
      <c r="B30" s="3" t="s">
        <v>21</v>
      </c>
      <c r="C30" s="4" t="s">
        <v>58</v>
      </c>
      <c r="D30" s="5" t="s">
        <v>860</v>
      </c>
      <c r="E30" s="11">
        <v>0.05</v>
      </c>
      <c r="F30" s="6">
        <v>606</v>
      </c>
      <c r="G30" s="10">
        <v>100</v>
      </c>
      <c r="H30" s="10">
        <v>100</v>
      </c>
      <c r="I30" s="3" t="s">
        <v>52</v>
      </c>
      <c r="J30" s="7">
        <v>45352</v>
      </c>
      <c r="K30" s="7">
        <v>45626</v>
      </c>
      <c r="L30" s="8" t="s">
        <v>25</v>
      </c>
      <c r="M30" s="9" t="s">
        <v>111</v>
      </c>
      <c r="N30" s="4" t="s">
        <v>101</v>
      </c>
      <c r="O30" s="4" t="s">
        <v>102</v>
      </c>
      <c r="P30" s="4" t="s">
        <v>103</v>
      </c>
      <c r="Q30" s="12" t="s">
        <v>60</v>
      </c>
      <c r="R30" s="12" t="s">
        <v>104</v>
      </c>
      <c r="S30" s="13"/>
      <c r="T30" s="13" t="s">
        <v>29</v>
      </c>
      <c r="U30" s="14"/>
      <c r="V30" s="14" t="s">
        <v>111</v>
      </c>
    </row>
    <row r="31" spans="1:22" ht="60" customHeight="1" x14ac:dyDescent="0.25">
      <c r="A31" s="2" t="s">
        <v>112</v>
      </c>
      <c r="B31" s="3" t="s">
        <v>68</v>
      </c>
      <c r="C31" s="4" t="s">
        <v>58</v>
      </c>
      <c r="D31" s="5" t="s">
        <v>871</v>
      </c>
      <c r="E31" s="11">
        <v>0.05</v>
      </c>
      <c r="F31" s="6">
        <v>70</v>
      </c>
      <c r="G31" s="10">
        <v>100</v>
      </c>
      <c r="H31" s="10">
        <v>100</v>
      </c>
      <c r="I31" s="3" t="s">
        <v>52</v>
      </c>
      <c r="J31" s="7">
        <v>45392</v>
      </c>
      <c r="K31" s="7">
        <v>45641</v>
      </c>
      <c r="L31" s="8" t="s">
        <v>25</v>
      </c>
      <c r="M31" s="9" t="s">
        <v>113</v>
      </c>
      <c r="N31" s="4" t="s">
        <v>101</v>
      </c>
      <c r="O31" s="4" t="s">
        <v>102</v>
      </c>
      <c r="P31" s="4" t="s">
        <v>103</v>
      </c>
      <c r="Q31" s="12" t="s">
        <v>60</v>
      </c>
      <c r="R31" s="12" t="s">
        <v>104</v>
      </c>
      <c r="S31" s="13"/>
      <c r="T31" s="13" t="s">
        <v>114</v>
      </c>
      <c r="U31" s="14"/>
      <c r="V31" s="14" t="s">
        <v>111</v>
      </c>
    </row>
    <row r="32" spans="1:22" ht="60" customHeight="1" x14ac:dyDescent="0.25">
      <c r="A32" s="2" t="s">
        <v>115</v>
      </c>
      <c r="B32" s="3" t="s">
        <v>21</v>
      </c>
      <c r="C32" s="4" t="s">
        <v>80</v>
      </c>
      <c r="D32" s="5" t="s">
        <v>708</v>
      </c>
      <c r="E32" s="11">
        <v>0.16</v>
      </c>
      <c r="F32" s="6">
        <v>18570874</v>
      </c>
      <c r="G32" s="10">
        <v>16867218</v>
      </c>
      <c r="H32" s="10">
        <v>16867218</v>
      </c>
      <c r="I32" s="3" t="s">
        <v>52</v>
      </c>
      <c r="J32" s="7">
        <v>45323</v>
      </c>
      <c r="K32" s="7">
        <v>45657</v>
      </c>
      <c r="L32" s="8">
        <v>2024</v>
      </c>
      <c r="M32" s="9" t="s">
        <v>116</v>
      </c>
      <c r="N32" s="4" t="s">
        <v>101</v>
      </c>
      <c r="O32" s="4" t="s">
        <v>102</v>
      </c>
      <c r="P32" s="4" t="s">
        <v>117</v>
      </c>
      <c r="Q32" s="12" t="s">
        <v>60</v>
      </c>
      <c r="R32" s="12" t="s">
        <v>118</v>
      </c>
      <c r="S32" s="13" t="s">
        <v>29</v>
      </c>
      <c r="T32" s="13" t="s">
        <v>119</v>
      </c>
      <c r="U32" s="14" t="s">
        <v>120</v>
      </c>
      <c r="V32" s="14" t="s">
        <v>116</v>
      </c>
    </row>
    <row r="33" spans="1:22" ht="60" customHeight="1" x14ac:dyDescent="0.25">
      <c r="A33" s="2" t="s">
        <v>121</v>
      </c>
      <c r="B33" s="3" t="s">
        <v>21</v>
      </c>
      <c r="C33" s="4" t="s">
        <v>80</v>
      </c>
      <c r="D33" s="5" t="s">
        <v>713</v>
      </c>
      <c r="E33" s="11">
        <v>0.72</v>
      </c>
      <c r="F33" s="6">
        <v>30000000</v>
      </c>
      <c r="G33" s="10">
        <v>6300000</v>
      </c>
      <c r="H33" s="10">
        <v>2100000</v>
      </c>
      <c r="I33" s="3" t="s">
        <v>52</v>
      </c>
      <c r="J33" s="7">
        <v>45323</v>
      </c>
      <c r="K33" s="7">
        <v>45657</v>
      </c>
      <c r="L33" s="8">
        <v>2024</v>
      </c>
      <c r="M33" s="9" t="s">
        <v>116</v>
      </c>
      <c r="N33" s="4" t="s">
        <v>101</v>
      </c>
      <c r="O33" s="4" t="s">
        <v>102</v>
      </c>
      <c r="P33" s="4" t="s">
        <v>122</v>
      </c>
      <c r="Q33" s="12" t="s">
        <v>60</v>
      </c>
      <c r="R33" s="12" t="s">
        <v>118</v>
      </c>
      <c r="S33" s="13" t="s">
        <v>29</v>
      </c>
      <c r="T33" s="13" t="s">
        <v>119</v>
      </c>
      <c r="U33" s="14" t="s">
        <v>123</v>
      </c>
      <c r="V33" s="14" t="s">
        <v>116</v>
      </c>
    </row>
    <row r="34" spans="1:22" ht="60" customHeight="1" x14ac:dyDescent="0.25">
      <c r="A34" s="2" t="s">
        <v>124</v>
      </c>
      <c r="B34" s="3" t="s">
        <v>21</v>
      </c>
      <c r="C34" s="4" t="s">
        <v>80</v>
      </c>
      <c r="D34" s="5" t="s">
        <v>726</v>
      </c>
      <c r="E34" s="11">
        <v>0.12</v>
      </c>
      <c r="F34" s="6">
        <v>4</v>
      </c>
      <c r="G34" s="10">
        <v>4</v>
      </c>
      <c r="H34" s="10">
        <v>4</v>
      </c>
      <c r="I34" s="3" t="s">
        <v>52</v>
      </c>
      <c r="J34" s="7">
        <v>45323</v>
      </c>
      <c r="K34" s="7">
        <v>45657</v>
      </c>
      <c r="L34" s="8">
        <v>2024</v>
      </c>
      <c r="M34" s="9" t="s">
        <v>116</v>
      </c>
      <c r="N34" s="4" t="s">
        <v>101</v>
      </c>
      <c r="O34" s="4" t="s">
        <v>102</v>
      </c>
      <c r="P34" s="4" t="s">
        <v>122</v>
      </c>
      <c r="Q34" s="12" t="s">
        <v>60</v>
      </c>
      <c r="R34" s="12" t="s">
        <v>118</v>
      </c>
      <c r="S34" s="13" t="s">
        <v>29</v>
      </c>
      <c r="T34" s="13" t="s">
        <v>114</v>
      </c>
      <c r="U34" s="14" t="s">
        <v>125</v>
      </c>
      <c r="V34" s="14" t="s">
        <v>116</v>
      </c>
    </row>
    <row r="35" spans="1:22" ht="60" customHeight="1" x14ac:dyDescent="0.25">
      <c r="A35" s="2" t="s">
        <v>126</v>
      </c>
      <c r="B35" s="3" t="s">
        <v>21</v>
      </c>
      <c r="C35" s="4" t="s">
        <v>127</v>
      </c>
      <c r="D35" s="5" t="s">
        <v>771</v>
      </c>
      <c r="E35" s="11">
        <v>0.28000000000000003</v>
      </c>
      <c r="F35" s="6">
        <v>7962477</v>
      </c>
      <c r="G35" s="10">
        <v>6262458</v>
      </c>
      <c r="H35" s="10">
        <v>6668129</v>
      </c>
      <c r="I35" s="3" t="s">
        <v>52</v>
      </c>
      <c r="J35" s="7">
        <v>45323</v>
      </c>
      <c r="K35" s="7">
        <v>45657</v>
      </c>
      <c r="L35" s="8">
        <v>2024</v>
      </c>
      <c r="M35" s="9" t="s">
        <v>128</v>
      </c>
      <c r="N35" s="4" t="s">
        <v>101</v>
      </c>
      <c r="O35" s="4" t="s">
        <v>102</v>
      </c>
      <c r="P35" s="4" t="s">
        <v>129</v>
      </c>
      <c r="Q35" s="12" t="s">
        <v>60</v>
      </c>
      <c r="R35" s="12" t="s">
        <v>118</v>
      </c>
      <c r="S35" s="13" t="s">
        <v>29</v>
      </c>
      <c r="T35" s="13" t="s">
        <v>119</v>
      </c>
      <c r="U35" s="14" t="s">
        <v>130</v>
      </c>
      <c r="V35" s="14" t="s">
        <v>128</v>
      </c>
    </row>
    <row r="36" spans="1:22" ht="60" customHeight="1" x14ac:dyDescent="0.25">
      <c r="A36" s="2" t="s">
        <v>131</v>
      </c>
      <c r="B36" s="3" t="s">
        <v>21</v>
      </c>
      <c r="C36" s="4" t="s">
        <v>127</v>
      </c>
      <c r="D36" s="5" t="s">
        <v>776</v>
      </c>
      <c r="E36" s="11">
        <v>0.28000000000000003</v>
      </c>
      <c r="F36" s="6">
        <v>24257742</v>
      </c>
      <c r="G36" s="10">
        <v>3684780</v>
      </c>
      <c r="H36" s="10">
        <v>1675848</v>
      </c>
      <c r="I36" s="3" t="s">
        <v>52</v>
      </c>
      <c r="J36" s="7">
        <v>45323</v>
      </c>
      <c r="K36" s="7">
        <v>45657</v>
      </c>
      <c r="L36" s="8">
        <v>2024</v>
      </c>
      <c r="M36" s="9" t="s">
        <v>128</v>
      </c>
      <c r="N36" s="4" t="s">
        <v>101</v>
      </c>
      <c r="O36" s="4" t="s">
        <v>102</v>
      </c>
      <c r="P36" s="4" t="s">
        <v>129</v>
      </c>
      <c r="Q36" s="12" t="s">
        <v>60</v>
      </c>
      <c r="R36" s="12" t="s">
        <v>118</v>
      </c>
      <c r="S36" s="13" t="s">
        <v>29</v>
      </c>
      <c r="T36" s="13" t="s">
        <v>119</v>
      </c>
      <c r="U36" s="14" t="s">
        <v>132</v>
      </c>
      <c r="V36" s="14" t="s">
        <v>128</v>
      </c>
    </row>
    <row r="37" spans="1:22" ht="60" customHeight="1" x14ac:dyDescent="0.25">
      <c r="A37" s="2" t="s">
        <v>133</v>
      </c>
      <c r="B37" s="3" t="s">
        <v>21</v>
      </c>
      <c r="C37" s="4" t="s">
        <v>127</v>
      </c>
      <c r="D37" s="5" t="s">
        <v>780</v>
      </c>
      <c r="E37" s="11">
        <v>0.44</v>
      </c>
      <c r="F37" s="6">
        <v>6176073</v>
      </c>
      <c r="G37" s="10">
        <v>6262458</v>
      </c>
      <c r="H37" s="10">
        <v>6668129</v>
      </c>
      <c r="I37" s="3" t="s">
        <v>52</v>
      </c>
      <c r="J37" s="7">
        <v>45323</v>
      </c>
      <c r="K37" s="7">
        <v>45657</v>
      </c>
      <c r="L37" s="8">
        <v>2024</v>
      </c>
      <c r="M37" s="9" t="s">
        <v>128</v>
      </c>
      <c r="N37" s="4" t="s">
        <v>101</v>
      </c>
      <c r="O37" s="4" t="s">
        <v>102</v>
      </c>
      <c r="P37" s="4" t="s">
        <v>129</v>
      </c>
      <c r="Q37" s="12" t="s">
        <v>60</v>
      </c>
      <c r="R37" s="12" t="s">
        <v>118</v>
      </c>
      <c r="S37" s="13" t="s">
        <v>29</v>
      </c>
      <c r="T37" s="13" t="s">
        <v>134</v>
      </c>
      <c r="U37" s="14" t="s">
        <v>135</v>
      </c>
      <c r="V37" s="14" t="s">
        <v>128</v>
      </c>
    </row>
    <row r="38" spans="1:22" ht="60" customHeight="1" x14ac:dyDescent="0.25">
      <c r="A38" s="2" t="s">
        <v>142</v>
      </c>
      <c r="B38" s="3" t="s">
        <v>21</v>
      </c>
      <c r="C38" s="4" t="s">
        <v>137</v>
      </c>
      <c r="D38" s="5" t="s">
        <v>739</v>
      </c>
      <c r="E38" s="11">
        <v>0.85</v>
      </c>
      <c r="F38" s="6">
        <v>936</v>
      </c>
      <c r="G38" s="10">
        <v>100</v>
      </c>
      <c r="H38" s="10">
        <v>100</v>
      </c>
      <c r="I38" s="3" t="s">
        <v>52</v>
      </c>
      <c r="J38" s="7">
        <v>45323</v>
      </c>
      <c r="K38" s="7">
        <v>45657</v>
      </c>
      <c r="L38" s="8">
        <v>2024</v>
      </c>
      <c r="M38" s="9" t="s">
        <v>139</v>
      </c>
      <c r="N38" s="4" t="s">
        <v>101</v>
      </c>
      <c r="O38" s="4" t="s">
        <v>102</v>
      </c>
      <c r="P38" s="4" t="s">
        <v>140</v>
      </c>
      <c r="Q38" s="12" t="s">
        <v>60</v>
      </c>
      <c r="R38" s="12" t="s">
        <v>61</v>
      </c>
      <c r="S38" s="13" t="s">
        <v>29</v>
      </c>
      <c r="T38" s="13" t="s">
        <v>29</v>
      </c>
      <c r="U38" s="14" t="s">
        <v>143</v>
      </c>
      <c r="V38" s="14" t="s">
        <v>139</v>
      </c>
    </row>
    <row r="39" spans="1:22" ht="60" customHeight="1" x14ac:dyDescent="0.25">
      <c r="A39" s="2" t="s">
        <v>171</v>
      </c>
      <c r="B39" s="3" t="s">
        <v>21</v>
      </c>
      <c r="C39" s="4" t="s">
        <v>22</v>
      </c>
      <c r="D39" s="5" t="s">
        <v>374</v>
      </c>
      <c r="E39" s="11">
        <v>0.1</v>
      </c>
      <c r="F39" s="6">
        <v>1</v>
      </c>
      <c r="G39" s="10">
        <v>0</v>
      </c>
      <c r="H39" s="10">
        <v>0</v>
      </c>
      <c r="I39" s="3" t="s">
        <v>52</v>
      </c>
      <c r="J39" s="7">
        <v>45323</v>
      </c>
      <c r="K39" s="7">
        <v>45656</v>
      </c>
      <c r="L39" s="8">
        <v>2024</v>
      </c>
      <c r="M39" s="9" t="s">
        <v>153</v>
      </c>
      <c r="N39" s="4" t="s">
        <v>101</v>
      </c>
      <c r="O39" s="4" t="s">
        <v>148</v>
      </c>
      <c r="P39" s="4" t="s">
        <v>172</v>
      </c>
      <c r="Q39" s="12" t="s">
        <v>155</v>
      </c>
      <c r="R39" s="12" t="s">
        <v>156</v>
      </c>
      <c r="S39" s="13" t="s">
        <v>29</v>
      </c>
      <c r="T39" s="13" t="s">
        <v>29</v>
      </c>
      <c r="U39" s="14" t="s">
        <v>173</v>
      </c>
      <c r="V39" s="14" t="s">
        <v>153</v>
      </c>
    </row>
    <row r="40" spans="1:22" ht="60" customHeight="1" x14ac:dyDescent="0.25">
      <c r="A40" s="2" t="s">
        <v>174</v>
      </c>
      <c r="B40" s="3" t="s">
        <v>68</v>
      </c>
      <c r="C40" s="4" t="s">
        <v>175</v>
      </c>
      <c r="D40" s="5" t="s">
        <v>440</v>
      </c>
      <c r="E40" s="11">
        <v>0.3</v>
      </c>
      <c r="F40" s="6">
        <v>1</v>
      </c>
      <c r="G40" s="10">
        <v>0</v>
      </c>
      <c r="H40" s="10">
        <v>0</v>
      </c>
      <c r="I40" s="3" t="s">
        <v>52</v>
      </c>
      <c r="J40" s="7">
        <v>45352</v>
      </c>
      <c r="K40" s="7">
        <v>45656</v>
      </c>
      <c r="L40" s="8">
        <v>2024</v>
      </c>
      <c r="M40" s="9" t="s">
        <v>176</v>
      </c>
      <c r="N40" s="4" t="s">
        <v>177</v>
      </c>
      <c r="O40" s="4" t="s">
        <v>166</v>
      </c>
      <c r="P40" s="4" t="s">
        <v>178</v>
      </c>
      <c r="Q40" s="12" t="s">
        <v>91</v>
      </c>
      <c r="R40" s="12" t="s">
        <v>95</v>
      </c>
      <c r="S40" s="13"/>
      <c r="T40" s="13" t="s">
        <v>134</v>
      </c>
      <c r="U40" s="14" t="s">
        <v>179</v>
      </c>
      <c r="V40" s="14" t="s">
        <v>182</v>
      </c>
    </row>
    <row r="41" spans="1:22" ht="60" customHeight="1" x14ac:dyDescent="0.25">
      <c r="A41" s="2" t="s">
        <v>190</v>
      </c>
      <c r="B41" s="3" t="s">
        <v>21</v>
      </c>
      <c r="C41" s="4" t="s">
        <v>191</v>
      </c>
      <c r="D41" s="5" t="s">
        <v>548</v>
      </c>
      <c r="E41" s="11">
        <v>0.08</v>
      </c>
      <c r="F41" s="6">
        <v>20</v>
      </c>
      <c r="G41" s="10">
        <v>0</v>
      </c>
      <c r="H41" s="10">
        <v>0</v>
      </c>
      <c r="I41" s="3" t="s">
        <v>52</v>
      </c>
      <c r="J41" s="7">
        <v>45323</v>
      </c>
      <c r="K41" s="7">
        <v>45641</v>
      </c>
      <c r="L41" s="8">
        <v>2024</v>
      </c>
      <c r="M41" s="9" t="s">
        <v>192</v>
      </c>
      <c r="N41" s="4" t="s">
        <v>186</v>
      </c>
      <c r="O41" s="4" t="s">
        <v>187</v>
      </c>
      <c r="P41" s="4" t="s">
        <v>188</v>
      </c>
      <c r="Q41" s="12" t="s">
        <v>30</v>
      </c>
      <c r="R41" s="12" t="s">
        <v>31</v>
      </c>
      <c r="S41" s="13" t="s">
        <v>29</v>
      </c>
      <c r="T41" s="13" t="s">
        <v>134</v>
      </c>
      <c r="U41" s="14"/>
      <c r="V41" s="14" t="s">
        <v>192</v>
      </c>
    </row>
    <row r="42" spans="1:22" ht="60" customHeight="1" x14ac:dyDescent="0.25">
      <c r="A42" s="2" t="s">
        <v>193</v>
      </c>
      <c r="B42" s="3" t="s">
        <v>68</v>
      </c>
      <c r="C42" s="4" t="s">
        <v>58</v>
      </c>
      <c r="D42" s="5" t="s">
        <v>553</v>
      </c>
      <c r="E42" s="11">
        <v>0.08</v>
      </c>
      <c r="F42" s="6">
        <v>2</v>
      </c>
      <c r="G42" s="10">
        <v>0</v>
      </c>
      <c r="H42" s="10">
        <v>0</v>
      </c>
      <c r="I42" s="3" t="s">
        <v>52</v>
      </c>
      <c r="J42" s="7">
        <v>45323</v>
      </c>
      <c r="K42" s="7">
        <v>45442</v>
      </c>
      <c r="L42" s="8">
        <v>2024</v>
      </c>
      <c r="M42" s="9" t="s">
        <v>194</v>
      </c>
      <c r="N42" s="4" t="s">
        <v>186</v>
      </c>
      <c r="O42" s="4" t="s">
        <v>187</v>
      </c>
      <c r="P42" s="4" t="s">
        <v>188</v>
      </c>
      <c r="Q42" s="12" t="s">
        <v>30</v>
      </c>
      <c r="R42" s="12" t="s">
        <v>31</v>
      </c>
      <c r="S42" s="13" t="s">
        <v>29</v>
      </c>
      <c r="T42" s="13" t="s">
        <v>134</v>
      </c>
      <c r="U42" s="14"/>
      <c r="V42" s="14" t="s">
        <v>192</v>
      </c>
    </row>
    <row r="43" spans="1:22" ht="60" customHeight="1" x14ac:dyDescent="0.25">
      <c r="A43" s="2" t="s">
        <v>195</v>
      </c>
      <c r="B43" s="3" t="s">
        <v>68</v>
      </c>
      <c r="C43" s="4" t="s">
        <v>191</v>
      </c>
      <c r="D43" s="5" t="s">
        <v>558</v>
      </c>
      <c r="E43" s="11">
        <v>0.09</v>
      </c>
      <c r="F43" s="6">
        <v>6</v>
      </c>
      <c r="G43" s="10">
        <v>0</v>
      </c>
      <c r="H43" s="10">
        <v>0</v>
      </c>
      <c r="I43" s="3" t="s">
        <v>52</v>
      </c>
      <c r="J43" s="7">
        <v>45323</v>
      </c>
      <c r="K43" s="7">
        <v>45641</v>
      </c>
      <c r="L43" s="8">
        <v>2024</v>
      </c>
      <c r="M43" s="9" t="s">
        <v>196</v>
      </c>
      <c r="N43" s="4" t="s">
        <v>186</v>
      </c>
      <c r="O43" s="4" t="s">
        <v>187</v>
      </c>
      <c r="P43" s="4" t="s">
        <v>197</v>
      </c>
      <c r="Q43" s="12" t="s">
        <v>198</v>
      </c>
      <c r="R43" s="12" t="s">
        <v>199</v>
      </c>
      <c r="S43" s="13" t="s">
        <v>29</v>
      </c>
      <c r="T43" s="13" t="s">
        <v>29</v>
      </c>
      <c r="U43" s="14"/>
      <c r="V43" s="14" t="s">
        <v>192</v>
      </c>
    </row>
    <row r="44" spans="1:22" ht="60" customHeight="1" x14ac:dyDescent="0.25">
      <c r="A44" s="2" t="s">
        <v>200</v>
      </c>
      <c r="B44" s="3" t="s">
        <v>68</v>
      </c>
      <c r="C44" s="4" t="s">
        <v>58</v>
      </c>
      <c r="D44" s="5" t="s">
        <v>565</v>
      </c>
      <c r="E44" s="11">
        <v>0.1</v>
      </c>
      <c r="F44" s="6">
        <v>10</v>
      </c>
      <c r="G44" s="10">
        <v>0</v>
      </c>
      <c r="H44" s="10">
        <v>0</v>
      </c>
      <c r="I44" s="3" t="s">
        <v>52</v>
      </c>
      <c r="J44" s="7">
        <v>45323</v>
      </c>
      <c r="K44" s="7">
        <v>45641</v>
      </c>
      <c r="L44" s="8">
        <v>2024</v>
      </c>
      <c r="M44" s="9" t="s">
        <v>201</v>
      </c>
      <c r="N44" s="4" t="s">
        <v>186</v>
      </c>
      <c r="O44" s="4" t="s">
        <v>187</v>
      </c>
      <c r="P44" s="4" t="s">
        <v>187</v>
      </c>
      <c r="Q44" s="12" t="s">
        <v>198</v>
      </c>
      <c r="R44" s="12" t="s">
        <v>199</v>
      </c>
      <c r="S44" s="13" t="s">
        <v>29</v>
      </c>
      <c r="T44" s="13" t="s">
        <v>114</v>
      </c>
      <c r="U44" s="14"/>
      <c r="V44" s="14" t="s">
        <v>192</v>
      </c>
    </row>
    <row r="45" spans="1:22" ht="60" customHeight="1" x14ac:dyDescent="0.25">
      <c r="A45" s="2" t="s">
        <v>202</v>
      </c>
      <c r="B45" s="3" t="s">
        <v>68</v>
      </c>
      <c r="C45" s="4" t="s">
        <v>191</v>
      </c>
      <c r="D45" s="5" t="s">
        <v>572</v>
      </c>
      <c r="E45" s="11">
        <v>0.08</v>
      </c>
      <c r="F45" s="6">
        <v>5</v>
      </c>
      <c r="G45" s="10">
        <v>0</v>
      </c>
      <c r="H45" s="10">
        <v>0</v>
      </c>
      <c r="I45" s="3" t="s">
        <v>52</v>
      </c>
      <c r="J45" s="7">
        <v>45323</v>
      </c>
      <c r="K45" s="7">
        <v>45641</v>
      </c>
      <c r="L45" s="8">
        <v>2024</v>
      </c>
      <c r="M45" s="9" t="s">
        <v>203</v>
      </c>
      <c r="N45" s="4" t="s">
        <v>186</v>
      </c>
      <c r="O45" s="4" t="s">
        <v>187</v>
      </c>
      <c r="P45" s="4" t="s">
        <v>197</v>
      </c>
      <c r="Q45" s="12" t="s">
        <v>198</v>
      </c>
      <c r="R45" s="12" t="s">
        <v>199</v>
      </c>
      <c r="S45" s="13" t="s">
        <v>29</v>
      </c>
      <c r="T45" s="13" t="s">
        <v>29</v>
      </c>
      <c r="U45" s="14"/>
      <c r="V45" s="14" t="s">
        <v>192</v>
      </c>
    </row>
    <row r="46" spans="1:22" ht="60" customHeight="1" x14ac:dyDescent="0.25">
      <c r="A46" s="2" t="s">
        <v>204</v>
      </c>
      <c r="B46" s="3" t="s">
        <v>68</v>
      </c>
      <c r="C46" s="4" t="s">
        <v>191</v>
      </c>
      <c r="D46" s="5" t="s">
        <v>579</v>
      </c>
      <c r="E46" s="11">
        <v>0.08</v>
      </c>
      <c r="F46" s="6">
        <v>2</v>
      </c>
      <c r="G46" s="10">
        <v>0</v>
      </c>
      <c r="H46" s="10">
        <v>0</v>
      </c>
      <c r="I46" s="3" t="s">
        <v>52</v>
      </c>
      <c r="J46" s="7">
        <v>45323</v>
      </c>
      <c r="K46" s="7">
        <v>45503</v>
      </c>
      <c r="L46" s="8">
        <v>2024</v>
      </c>
      <c r="M46" s="9" t="s">
        <v>205</v>
      </c>
      <c r="N46" s="4" t="s">
        <v>186</v>
      </c>
      <c r="O46" s="4" t="s">
        <v>187</v>
      </c>
      <c r="P46" s="4" t="s">
        <v>197</v>
      </c>
      <c r="Q46" s="12" t="s">
        <v>198</v>
      </c>
      <c r="R46" s="12" t="s">
        <v>199</v>
      </c>
      <c r="S46" s="13" t="s">
        <v>29</v>
      </c>
      <c r="T46" s="13" t="s">
        <v>29</v>
      </c>
      <c r="U46" s="14"/>
      <c r="V46" s="14" t="s">
        <v>192</v>
      </c>
    </row>
    <row r="47" spans="1:22" ht="60" customHeight="1" x14ac:dyDescent="0.25">
      <c r="A47" s="2" t="s">
        <v>208</v>
      </c>
      <c r="B47" s="3" t="s">
        <v>21</v>
      </c>
      <c r="C47" s="4" t="s">
        <v>191</v>
      </c>
      <c r="D47" s="5" t="s">
        <v>592</v>
      </c>
      <c r="E47" s="11">
        <v>0.04</v>
      </c>
      <c r="F47" s="6">
        <v>1</v>
      </c>
      <c r="G47" s="10">
        <v>0</v>
      </c>
      <c r="H47" s="10">
        <v>0</v>
      </c>
      <c r="I47" s="3" t="s">
        <v>52</v>
      </c>
      <c r="J47" s="7">
        <v>45323</v>
      </c>
      <c r="K47" s="7">
        <v>45641</v>
      </c>
      <c r="L47" s="8">
        <v>2024</v>
      </c>
      <c r="M47" s="9" t="s">
        <v>194</v>
      </c>
      <c r="N47" s="4" t="s">
        <v>186</v>
      </c>
      <c r="O47" s="4" t="s">
        <v>187</v>
      </c>
      <c r="P47" s="4" t="s">
        <v>197</v>
      </c>
      <c r="Q47" s="12" t="s">
        <v>198</v>
      </c>
      <c r="R47" s="12" t="s">
        <v>199</v>
      </c>
      <c r="S47" s="13" t="s">
        <v>29</v>
      </c>
      <c r="T47" s="13" t="s">
        <v>134</v>
      </c>
      <c r="U47" s="14"/>
      <c r="V47" s="14" t="s">
        <v>192</v>
      </c>
    </row>
    <row r="48" spans="1:22" ht="60" customHeight="1" x14ac:dyDescent="0.25">
      <c r="A48" s="2" t="s">
        <v>209</v>
      </c>
      <c r="B48" s="3" t="s">
        <v>68</v>
      </c>
      <c r="C48" s="4" t="s">
        <v>191</v>
      </c>
      <c r="D48" s="5" t="s">
        <v>601</v>
      </c>
      <c r="E48" s="11">
        <v>0.02</v>
      </c>
      <c r="F48" s="6">
        <v>4</v>
      </c>
      <c r="G48" s="10">
        <v>0</v>
      </c>
      <c r="H48" s="10">
        <v>0</v>
      </c>
      <c r="I48" s="3" t="s">
        <v>52</v>
      </c>
      <c r="J48" s="7">
        <v>45323</v>
      </c>
      <c r="K48" s="7">
        <v>45641</v>
      </c>
      <c r="L48" s="8">
        <v>2024</v>
      </c>
      <c r="M48" s="9" t="s">
        <v>210</v>
      </c>
      <c r="N48" s="4" t="s">
        <v>186</v>
      </c>
      <c r="O48" s="4" t="s">
        <v>187</v>
      </c>
      <c r="P48" s="4" t="s">
        <v>197</v>
      </c>
      <c r="Q48" s="12" t="s">
        <v>198</v>
      </c>
      <c r="R48" s="12" t="s">
        <v>199</v>
      </c>
      <c r="S48" s="13" t="s">
        <v>29</v>
      </c>
      <c r="T48" s="13" t="s">
        <v>134</v>
      </c>
      <c r="U48" s="14"/>
      <c r="V48" s="14" t="s">
        <v>192</v>
      </c>
    </row>
    <row r="49" spans="1:22" ht="60" customHeight="1" x14ac:dyDescent="0.25">
      <c r="A49" s="2" t="s">
        <v>211</v>
      </c>
      <c r="B49" s="3" t="s">
        <v>21</v>
      </c>
      <c r="C49" s="4" t="s">
        <v>191</v>
      </c>
      <c r="D49" s="5" t="s">
        <v>608</v>
      </c>
      <c r="E49" s="11">
        <v>0.02</v>
      </c>
      <c r="F49" s="6">
        <v>1</v>
      </c>
      <c r="G49" s="10">
        <v>0</v>
      </c>
      <c r="H49" s="10">
        <v>0</v>
      </c>
      <c r="I49" s="3" t="s">
        <v>52</v>
      </c>
      <c r="J49" s="7">
        <v>45323</v>
      </c>
      <c r="K49" s="7">
        <v>45641</v>
      </c>
      <c r="L49" s="8">
        <v>2024</v>
      </c>
      <c r="M49" s="9" t="s">
        <v>194</v>
      </c>
      <c r="N49" s="4" t="s">
        <v>186</v>
      </c>
      <c r="O49" s="4" t="s">
        <v>187</v>
      </c>
      <c r="P49" s="4" t="s">
        <v>197</v>
      </c>
      <c r="Q49" s="12" t="s">
        <v>198</v>
      </c>
      <c r="R49" s="12" t="s">
        <v>199</v>
      </c>
      <c r="S49" s="13" t="s">
        <v>29</v>
      </c>
      <c r="T49" s="13" t="s">
        <v>134</v>
      </c>
      <c r="U49" s="14"/>
      <c r="V49" s="14" t="s">
        <v>192</v>
      </c>
    </row>
    <row r="50" spans="1:22" ht="60" customHeight="1" x14ac:dyDescent="0.25">
      <c r="A50" s="2" t="s">
        <v>212</v>
      </c>
      <c r="B50" s="3" t="s">
        <v>68</v>
      </c>
      <c r="C50" s="4" t="s">
        <v>191</v>
      </c>
      <c r="D50" s="5" t="s">
        <v>615</v>
      </c>
      <c r="E50" s="11">
        <v>0.02</v>
      </c>
      <c r="F50" s="6">
        <v>1</v>
      </c>
      <c r="G50" s="10">
        <v>0</v>
      </c>
      <c r="H50" s="10">
        <v>0</v>
      </c>
      <c r="I50" s="3" t="s">
        <v>52</v>
      </c>
      <c r="J50" s="7">
        <v>45323</v>
      </c>
      <c r="K50" s="7">
        <v>45641</v>
      </c>
      <c r="L50" s="8">
        <v>2024</v>
      </c>
      <c r="M50" s="9" t="s">
        <v>213</v>
      </c>
      <c r="N50" s="4" t="s">
        <v>186</v>
      </c>
      <c r="O50" s="4" t="s">
        <v>187</v>
      </c>
      <c r="P50" s="4" t="s">
        <v>188</v>
      </c>
      <c r="Q50" s="12" t="s">
        <v>91</v>
      </c>
      <c r="R50" s="12" t="s">
        <v>168</v>
      </c>
      <c r="S50" s="13" t="s">
        <v>29</v>
      </c>
      <c r="T50" s="13" t="s">
        <v>134</v>
      </c>
      <c r="U50" s="14"/>
      <c r="V50" s="14" t="s">
        <v>192</v>
      </c>
    </row>
    <row r="51" spans="1:22" ht="60" customHeight="1" x14ac:dyDescent="0.25">
      <c r="A51" s="2" t="s">
        <v>214</v>
      </c>
      <c r="B51" s="3" t="s">
        <v>68</v>
      </c>
      <c r="C51" s="4" t="s">
        <v>191</v>
      </c>
      <c r="D51" s="5" t="s">
        <v>620</v>
      </c>
      <c r="E51" s="11">
        <v>0.02</v>
      </c>
      <c r="F51" s="6">
        <v>1</v>
      </c>
      <c r="G51" s="10">
        <v>0</v>
      </c>
      <c r="H51" s="10">
        <v>0</v>
      </c>
      <c r="I51" s="3" t="s">
        <v>52</v>
      </c>
      <c r="J51" s="7">
        <v>45323</v>
      </c>
      <c r="K51" s="7">
        <v>45641</v>
      </c>
      <c r="L51" s="8">
        <v>2024</v>
      </c>
      <c r="M51" s="9" t="s">
        <v>215</v>
      </c>
      <c r="N51" s="4" t="s">
        <v>186</v>
      </c>
      <c r="O51" s="4" t="s">
        <v>187</v>
      </c>
      <c r="P51" s="4" t="s">
        <v>197</v>
      </c>
      <c r="Q51" s="12" t="s">
        <v>91</v>
      </c>
      <c r="R51" s="12" t="s">
        <v>168</v>
      </c>
      <c r="S51" s="13" t="s">
        <v>29</v>
      </c>
      <c r="T51" s="13" t="s">
        <v>134</v>
      </c>
      <c r="U51" s="14"/>
      <c r="V51" s="14" t="s">
        <v>192</v>
      </c>
    </row>
    <row r="52" spans="1:22" ht="60" customHeight="1" x14ac:dyDescent="0.25">
      <c r="A52" s="2" t="s">
        <v>222</v>
      </c>
      <c r="B52" s="3" t="s">
        <v>21</v>
      </c>
      <c r="C52" s="4" t="s">
        <v>191</v>
      </c>
      <c r="D52" s="5" t="s">
        <v>678</v>
      </c>
      <c r="E52" s="11">
        <v>0.35</v>
      </c>
      <c r="F52" s="6">
        <v>8</v>
      </c>
      <c r="G52" s="10">
        <v>0</v>
      </c>
      <c r="H52" s="10">
        <v>0</v>
      </c>
      <c r="I52" s="3" t="s">
        <v>52</v>
      </c>
      <c r="J52" s="7">
        <v>45327</v>
      </c>
      <c r="K52" s="7">
        <v>45641</v>
      </c>
      <c r="L52" s="8">
        <v>2026</v>
      </c>
      <c r="M52" s="9" t="s">
        <v>218</v>
      </c>
      <c r="N52" s="4" t="s">
        <v>186</v>
      </c>
      <c r="O52" s="4" t="s">
        <v>187</v>
      </c>
      <c r="P52" s="4" t="s">
        <v>219</v>
      </c>
      <c r="Q52" s="12" t="s">
        <v>198</v>
      </c>
      <c r="R52" s="12" t="s">
        <v>199</v>
      </c>
      <c r="S52" s="13" t="s">
        <v>29</v>
      </c>
      <c r="T52" s="13" t="s">
        <v>114</v>
      </c>
      <c r="U52" s="14"/>
      <c r="V52" s="14" t="s">
        <v>218</v>
      </c>
    </row>
    <row r="53" spans="1:22" ht="60" customHeight="1" x14ac:dyDescent="0.25">
      <c r="A53" s="2" t="s">
        <v>261</v>
      </c>
      <c r="B53" s="3" t="s">
        <v>21</v>
      </c>
      <c r="C53" s="4" t="s">
        <v>175</v>
      </c>
      <c r="D53" s="5" t="s">
        <v>396</v>
      </c>
      <c r="E53" s="11">
        <v>0.25</v>
      </c>
      <c r="F53" s="6">
        <v>4</v>
      </c>
      <c r="G53" s="10">
        <v>0</v>
      </c>
      <c r="H53" s="10">
        <v>0</v>
      </c>
      <c r="I53" s="3" t="s">
        <v>52</v>
      </c>
      <c r="J53" s="7">
        <v>45292</v>
      </c>
      <c r="K53" s="7">
        <v>45657</v>
      </c>
      <c r="L53" s="8">
        <v>2024</v>
      </c>
      <c r="M53" s="9" t="s">
        <v>262</v>
      </c>
      <c r="N53" s="4" t="s">
        <v>263</v>
      </c>
      <c r="O53" s="4" t="s">
        <v>264</v>
      </c>
      <c r="P53" s="4" t="s">
        <v>29</v>
      </c>
      <c r="Q53" s="12" t="s">
        <v>30</v>
      </c>
      <c r="R53" s="12" t="s">
        <v>31</v>
      </c>
      <c r="S53" s="13" t="s">
        <v>29</v>
      </c>
      <c r="T53" s="13" t="s">
        <v>29</v>
      </c>
      <c r="U53" s="14"/>
      <c r="V53" s="14" t="s">
        <v>262</v>
      </c>
    </row>
    <row r="54" spans="1:22" ht="60" customHeight="1" x14ac:dyDescent="0.25">
      <c r="A54" s="2" t="s">
        <v>268</v>
      </c>
      <c r="B54" s="3" t="s">
        <v>21</v>
      </c>
      <c r="C54" s="4" t="s">
        <v>175</v>
      </c>
      <c r="D54" s="5" t="s">
        <v>408</v>
      </c>
      <c r="E54" s="11">
        <v>0.25</v>
      </c>
      <c r="F54" s="6">
        <v>1</v>
      </c>
      <c r="G54" s="10">
        <v>0</v>
      </c>
      <c r="H54" s="10">
        <v>0</v>
      </c>
      <c r="I54" s="3" t="s">
        <v>52</v>
      </c>
      <c r="J54" s="7">
        <v>45292</v>
      </c>
      <c r="K54" s="7">
        <v>45657</v>
      </c>
      <c r="L54" s="8">
        <v>2024</v>
      </c>
      <c r="M54" s="9" t="s">
        <v>262</v>
      </c>
      <c r="N54" s="4" t="s">
        <v>263</v>
      </c>
      <c r="O54" s="4" t="s">
        <v>264</v>
      </c>
      <c r="P54" s="4" t="s">
        <v>29</v>
      </c>
      <c r="Q54" s="12" t="s">
        <v>30</v>
      </c>
      <c r="R54" s="12" t="s">
        <v>31</v>
      </c>
      <c r="S54" s="13" t="s">
        <v>29</v>
      </c>
      <c r="T54" s="13" t="s">
        <v>29</v>
      </c>
      <c r="U54" s="14" t="s">
        <v>269</v>
      </c>
      <c r="V54" s="14" t="s">
        <v>262</v>
      </c>
    </row>
    <row r="55" spans="1:22" ht="60" customHeight="1" x14ac:dyDescent="0.25">
      <c r="A55" s="2" t="s">
        <v>270</v>
      </c>
      <c r="B55" s="3" t="s">
        <v>21</v>
      </c>
      <c r="C55" s="4" t="s">
        <v>175</v>
      </c>
      <c r="D55" s="5" t="s">
        <v>435</v>
      </c>
      <c r="E55" s="11">
        <v>0.25</v>
      </c>
      <c r="F55" s="6">
        <v>4</v>
      </c>
      <c r="G55" s="10">
        <v>0</v>
      </c>
      <c r="H55" s="10">
        <v>0</v>
      </c>
      <c r="I55" s="3" t="s">
        <v>52</v>
      </c>
      <c r="J55" s="7">
        <v>45292</v>
      </c>
      <c r="K55" s="7">
        <v>45657</v>
      </c>
      <c r="L55" s="8">
        <v>2024</v>
      </c>
      <c r="M55" s="9" t="s">
        <v>262</v>
      </c>
      <c r="N55" s="4" t="s">
        <v>240</v>
      </c>
      <c r="O55" s="4" t="s">
        <v>264</v>
      </c>
      <c r="P55" s="4" t="s">
        <v>29</v>
      </c>
      <c r="Q55" s="12" t="s">
        <v>30</v>
      </c>
      <c r="R55" s="12" t="s">
        <v>31</v>
      </c>
      <c r="S55" s="13" t="s">
        <v>29</v>
      </c>
      <c r="T55" s="13" t="s">
        <v>29</v>
      </c>
      <c r="U55" s="14"/>
      <c r="V55" s="14" t="s">
        <v>262</v>
      </c>
    </row>
    <row r="56" spans="1:22" ht="60" customHeight="1" x14ac:dyDescent="0.25">
      <c r="A56" s="2" t="s">
        <v>271</v>
      </c>
      <c r="B56" s="3" t="s">
        <v>21</v>
      </c>
      <c r="C56" s="4" t="s">
        <v>22</v>
      </c>
      <c r="D56" s="5" t="s">
        <v>522</v>
      </c>
      <c r="E56" s="11">
        <v>0.3</v>
      </c>
      <c r="F56" s="6">
        <v>1</v>
      </c>
      <c r="G56" s="10">
        <v>0</v>
      </c>
      <c r="H56" s="10">
        <v>0</v>
      </c>
      <c r="I56" s="3" t="s">
        <v>52</v>
      </c>
      <c r="J56" s="7">
        <v>45293</v>
      </c>
      <c r="K56" s="7">
        <v>45412</v>
      </c>
      <c r="L56" s="8">
        <v>2024</v>
      </c>
      <c r="M56" s="9" t="s">
        <v>272</v>
      </c>
      <c r="N56" s="4" t="s">
        <v>101</v>
      </c>
      <c r="O56" s="4" t="s">
        <v>166</v>
      </c>
      <c r="P56" s="4" t="s">
        <v>273</v>
      </c>
      <c r="Q56" s="12" t="s">
        <v>91</v>
      </c>
      <c r="R56" s="12" t="s">
        <v>92</v>
      </c>
      <c r="S56" s="13" t="s">
        <v>29</v>
      </c>
      <c r="T56" s="13" t="s">
        <v>29</v>
      </c>
      <c r="U56" s="14"/>
      <c r="V56" s="14" t="s">
        <v>272</v>
      </c>
    </row>
    <row r="57" spans="1:22" ht="60" customHeight="1" x14ac:dyDescent="0.25">
      <c r="A57" s="2" t="s">
        <v>274</v>
      </c>
      <c r="B57" s="3" t="s">
        <v>21</v>
      </c>
      <c r="C57" s="4" t="s">
        <v>22</v>
      </c>
      <c r="D57" s="5" t="s">
        <v>293</v>
      </c>
      <c r="E57" s="11">
        <v>0.7</v>
      </c>
      <c r="F57" s="6">
        <v>1</v>
      </c>
      <c r="G57" s="10">
        <v>0</v>
      </c>
      <c r="H57" s="10">
        <v>0</v>
      </c>
      <c r="I57" s="3" t="s">
        <v>52</v>
      </c>
      <c r="J57" s="7">
        <v>45323</v>
      </c>
      <c r="K57" s="7">
        <v>45657</v>
      </c>
      <c r="L57" s="8">
        <v>2024</v>
      </c>
      <c r="M57" s="9" t="s">
        <v>272</v>
      </c>
      <c r="N57" s="4" t="s">
        <v>101</v>
      </c>
      <c r="O57" s="4" t="s">
        <v>166</v>
      </c>
      <c r="P57" s="4" t="s">
        <v>273</v>
      </c>
      <c r="Q57" s="12" t="s">
        <v>91</v>
      </c>
      <c r="R57" s="12" t="s">
        <v>92</v>
      </c>
      <c r="S57" s="13" t="s">
        <v>29</v>
      </c>
      <c r="T57" s="13" t="s">
        <v>29</v>
      </c>
      <c r="U57" s="14"/>
      <c r="V57" s="14" t="s">
        <v>272</v>
      </c>
    </row>
    <row r="58" spans="1:22" ht="60" customHeight="1" x14ac:dyDescent="0.25">
      <c r="A58" s="2" t="s">
        <v>42</v>
      </c>
      <c r="B58" s="3" t="s">
        <v>21</v>
      </c>
      <c r="C58" s="4" t="s">
        <v>22</v>
      </c>
      <c r="D58" s="5" t="s">
        <v>23</v>
      </c>
      <c r="E58" s="11">
        <v>0.1</v>
      </c>
      <c r="F58" s="6">
        <v>100</v>
      </c>
      <c r="G58" s="10">
        <v>100</v>
      </c>
      <c r="H58" s="10">
        <v>100</v>
      </c>
      <c r="I58" s="3" t="s">
        <v>24</v>
      </c>
      <c r="J58" s="7">
        <v>45323</v>
      </c>
      <c r="K58" s="7">
        <v>45656</v>
      </c>
      <c r="L58" s="8" t="s">
        <v>25</v>
      </c>
      <c r="M58" s="9" t="s">
        <v>26</v>
      </c>
      <c r="N58" s="4" t="s">
        <v>27</v>
      </c>
      <c r="O58" s="4" t="s">
        <v>28</v>
      </c>
      <c r="P58" s="4" t="s">
        <v>29</v>
      </c>
      <c r="Q58" s="12" t="s">
        <v>30</v>
      </c>
      <c r="R58" s="12" t="s">
        <v>31</v>
      </c>
      <c r="S58" s="13" t="s">
        <v>29</v>
      </c>
      <c r="T58" s="13" t="s">
        <v>29</v>
      </c>
      <c r="U58" s="14" t="s">
        <v>32</v>
      </c>
      <c r="V58" s="14" t="s">
        <v>26</v>
      </c>
    </row>
    <row r="59" spans="1:22" ht="60" customHeight="1" x14ac:dyDescent="0.25">
      <c r="A59" s="2" t="s">
        <v>44</v>
      </c>
      <c r="B59" s="3" t="s">
        <v>21</v>
      </c>
      <c r="C59" s="4" t="s">
        <v>22</v>
      </c>
      <c r="D59" s="5" t="s">
        <v>37</v>
      </c>
      <c r="E59" s="11">
        <v>0.2</v>
      </c>
      <c r="F59" s="6">
        <v>100</v>
      </c>
      <c r="G59" s="10">
        <v>100</v>
      </c>
      <c r="H59" s="10">
        <v>100</v>
      </c>
      <c r="I59" s="3" t="s">
        <v>24</v>
      </c>
      <c r="J59" s="7">
        <v>45323</v>
      </c>
      <c r="K59" s="7">
        <v>45656</v>
      </c>
      <c r="L59" s="8" t="s">
        <v>25</v>
      </c>
      <c r="M59" s="9" t="s">
        <v>26</v>
      </c>
      <c r="N59" s="4" t="s">
        <v>38</v>
      </c>
      <c r="O59" s="4" t="s">
        <v>28</v>
      </c>
      <c r="P59" s="4" t="s">
        <v>29</v>
      </c>
      <c r="Q59" s="12" t="s">
        <v>33</v>
      </c>
      <c r="R59" s="12" t="s">
        <v>34</v>
      </c>
      <c r="S59" s="13" t="s">
        <v>39</v>
      </c>
      <c r="T59" s="13" t="s">
        <v>29</v>
      </c>
      <c r="U59" s="14" t="s">
        <v>36</v>
      </c>
      <c r="V59" s="14" t="s">
        <v>26</v>
      </c>
    </row>
    <row r="60" spans="1:22" ht="60" customHeight="1" x14ac:dyDescent="0.25">
      <c r="A60" s="2" t="s">
        <v>45</v>
      </c>
      <c r="B60" s="3" t="s">
        <v>21</v>
      </c>
      <c r="C60" s="4" t="s">
        <v>22</v>
      </c>
      <c r="D60" s="5" t="s">
        <v>40</v>
      </c>
      <c r="E60" s="11">
        <v>0.2</v>
      </c>
      <c r="F60" s="6">
        <v>100</v>
      </c>
      <c r="G60" s="10">
        <v>100</v>
      </c>
      <c r="H60" s="10">
        <v>100</v>
      </c>
      <c r="I60" s="3" t="s">
        <v>24</v>
      </c>
      <c r="J60" s="7">
        <v>45323</v>
      </c>
      <c r="K60" s="7">
        <v>45656</v>
      </c>
      <c r="L60" s="8" t="s">
        <v>25</v>
      </c>
      <c r="M60" s="9" t="s">
        <v>26</v>
      </c>
      <c r="N60" s="4" t="s">
        <v>38</v>
      </c>
      <c r="O60" s="4" t="s">
        <v>28</v>
      </c>
      <c r="P60" s="4" t="s">
        <v>29</v>
      </c>
      <c r="Q60" s="12" t="s">
        <v>33</v>
      </c>
      <c r="R60" s="12" t="s">
        <v>34</v>
      </c>
      <c r="S60" s="13" t="s">
        <v>41</v>
      </c>
      <c r="T60" s="13" t="s">
        <v>29</v>
      </c>
      <c r="U60" s="14" t="s">
        <v>36</v>
      </c>
      <c r="V60" s="14" t="s">
        <v>26</v>
      </c>
    </row>
    <row r="61" spans="1:22" ht="60" customHeight="1" x14ac:dyDescent="0.25">
      <c r="A61" s="2" t="s">
        <v>63</v>
      </c>
      <c r="B61" s="3" t="s">
        <v>21</v>
      </c>
      <c r="C61" s="4" t="s">
        <v>22</v>
      </c>
      <c r="D61" s="5" t="s">
        <v>64</v>
      </c>
      <c r="E61" s="11">
        <v>0.2</v>
      </c>
      <c r="F61" s="6">
        <v>100</v>
      </c>
      <c r="G61" s="10">
        <v>100</v>
      </c>
      <c r="H61" s="10">
        <v>100</v>
      </c>
      <c r="I61" s="3" t="s">
        <v>24</v>
      </c>
      <c r="J61" s="7">
        <v>45323</v>
      </c>
      <c r="K61" s="7">
        <v>45656</v>
      </c>
      <c r="L61" s="8" t="s">
        <v>25</v>
      </c>
      <c r="M61" s="9" t="s">
        <v>65</v>
      </c>
      <c r="N61" s="4" t="s">
        <v>27</v>
      </c>
      <c r="O61" s="4" t="s">
        <v>28</v>
      </c>
      <c r="P61" s="4" t="s">
        <v>29</v>
      </c>
      <c r="Q61" s="12" t="s">
        <v>33</v>
      </c>
      <c r="R61" s="12" t="s">
        <v>34</v>
      </c>
      <c r="S61" s="13" t="s">
        <v>29</v>
      </c>
      <c r="T61" s="13" t="s">
        <v>29</v>
      </c>
      <c r="U61" s="14" t="s">
        <v>32</v>
      </c>
      <c r="V61" s="14" t="s">
        <v>65</v>
      </c>
    </row>
    <row r="62" spans="1:22" ht="60" customHeight="1" x14ac:dyDescent="0.25">
      <c r="A62" s="2" t="s">
        <v>72</v>
      </c>
      <c r="B62" s="3" t="s">
        <v>68</v>
      </c>
      <c r="C62" s="4" t="s">
        <v>58</v>
      </c>
      <c r="D62" s="5" t="s">
        <v>73</v>
      </c>
      <c r="E62" s="11">
        <v>0.2</v>
      </c>
      <c r="F62" s="6">
        <v>100</v>
      </c>
      <c r="G62" s="10">
        <v>100</v>
      </c>
      <c r="H62" s="10">
        <v>100</v>
      </c>
      <c r="I62" s="3" t="s">
        <v>24</v>
      </c>
      <c r="J62" s="7">
        <v>45306</v>
      </c>
      <c r="K62" s="7">
        <v>45656</v>
      </c>
      <c r="L62" s="8" t="s">
        <v>25</v>
      </c>
      <c r="M62" s="9" t="s">
        <v>69</v>
      </c>
      <c r="N62" s="4" t="s">
        <v>27</v>
      </c>
      <c r="O62" s="4" t="s">
        <v>59</v>
      </c>
      <c r="P62" s="4" t="s">
        <v>29</v>
      </c>
      <c r="Q62" s="12" t="s">
        <v>33</v>
      </c>
      <c r="R62" s="12" t="s">
        <v>34</v>
      </c>
      <c r="S62" s="13" t="s">
        <v>29</v>
      </c>
      <c r="T62" s="13" t="s">
        <v>74</v>
      </c>
      <c r="U62" s="14"/>
      <c r="V62" s="14" t="s">
        <v>65</v>
      </c>
    </row>
    <row r="63" spans="1:22" ht="60" customHeight="1" x14ac:dyDescent="0.25">
      <c r="A63" s="2" t="s">
        <v>75</v>
      </c>
      <c r="B63" s="3" t="s">
        <v>68</v>
      </c>
      <c r="C63" s="4" t="s">
        <v>58</v>
      </c>
      <c r="D63" s="5" t="s">
        <v>76</v>
      </c>
      <c r="E63" s="11">
        <v>0.1</v>
      </c>
      <c r="F63" s="6">
        <v>100</v>
      </c>
      <c r="G63" s="10">
        <v>100</v>
      </c>
      <c r="H63" s="10">
        <v>100</v>
      </c>
      <c r="I63" s="3" t="s">
        <v>24</v>
      </c>
      <c r="J63" s="7">
        <v>45352</v>
      </c>
      <c r="K63" s="7">
        <v>45656</v>
      </c>
      <c r="L63" s="8" t="s">
        <v>25</v>
      </c>
      <c r="M63" s="9" t="s">
        <v>69</v>
      </c>
      <c r="N63" s="4" t="s">
        <v>27</v>
      </c>
      <c r="O63" s="4" t="s">
        <v>59</v>
      </c>
      <c r="P63" s="4" t="s">
        <v>29</v>
      </c>
      <c r="Q63" s="12" t="s">
        <v>33</v>
      </c>
      <c r="R63" s="12" t="s">
        <v>34</v>
      </c>
      <c r="S63" s="13" t="s">
        <v>29</v>
      </c>
      <c r="T63" s="13" t="s">
        <v>29</v>
      </c>
      <c r="U63" s="14"/>
      <c r="V63" s="14" t="s">
        <v>65</v>
      </c>
    </row>
    <row r="64" spans="1:22" ht="60" customHeight="1" x14ac:dyDescent="0.25">
      <c r="A64" s="2" t="s">
        <v>79</v>
      </c>
      <c r="B64" s="3" t="s">
        <v>68</v>
      </c>
      <c r="C64" s="4" t="s">
        <v>80</v>
      </c>
      <c r="D64" s="5" t="s">
        <v>81</v>
      </c>
      <c r="E64" s="11">
        <v>0.1</v>
      </c>
      <c r="F64" s="6">
        <v>100</v>
      </c>
      <c r="G64" s="10">
        <v>100</v>
      </c>
      <c r="H64" s="10">
        <v>100</v>
      </c>
      <c r="I64" s="3" t="s">
        <v>24</v>
      </c>
      <c r="J64" s="7">
        <v>45413</v>
      </c>
      <c r="K64" s="7">
        <v>45656</v>
      </c>
      <c r="L64" s="8" t="s">
        <v>25</v>
      </c>
      <c r="M64" s="9" t="s">
        <v>82</v>
      </c>
      <c r="N64" s="4" t="s">
        <v>27</v>
      </c>
      <c r="O64" s="4" t="s">
        <v>83</v>
      </c>
      <c r="P64" s="4" t="s">
        <v>29</v>
      </c>
      <c r="Q64" s="12" t="s">
        <v>33</v>
      </c>
      <c r="R64" s="12" t="s">
        <v>34</v>
      </c>
      <c r="S64" s="13" t="s">
        <v>29</v>
      </c>
      <c r="T64" s="13" t="s">
        <v>29</v>
      </c>
      <c r="U64" s="14" t="s">
        <v>84</v>
      </c>
      <c r="V64" s="14" t="s">
        <v>65</v>
      </c>
    </row>
    <row r="65" spans="1:22" ht="60" customHeight="1" x14ac:dyDescent="0.25">
      <c r="A65" s="2" t="s">
        <v>301</v>
      </c>
      <c r="B65" s="3" t="s">
        <v>68</v>
      </c>
      <c r="C65" s="4" t="s">
        <v>22</v>
      </c>
      <c r="D65" s="5" t="s">
        <v>302</v>
      </c>
      <c r="E65" s="11">
        <v>0.15</v>
      </c>
      <c r="F65" s="6">
        <v>1</v>
      </c>
      <c r="G65" s="10">
        <v>0</v>
      </c>
      <c r="H65" s="10">
        <v>0</v>
      </c>
      <c r="I65" s="3" t="s">
        <v>52</v>
      </c>
      <c r="J65" s="7">
        <v>45383</v>
      </c>
      <c r="K65" s="7">
        <v>45565</v>
      </c>
      <c r="L65" s="8">
        <v>2024</v>
      </c>
      <c r="M65" s="9" t="s">
        <v>296</v>
      </c>
      <c r="N65" s="4" t="s">
        <v>101</v>
      </c>
      <c r="O65" s="4" t="s">
        <v>297</v>
      </c>
      <c r="P65" s="4" t="s">
        <v>298</v>
      </c>
      <c r="Q65" s="12" t="s">
        <v>91</v>
      </c>
      <c r="R65" s="12" t="s">
        <v>92</v>
      </c>
      <c r="S65" s="13" t="s">
        <v>29</v>
      </c>
      <c r="T65" s="13" t="s">
        <v>29</v>
      </c>
      <c r="U65" s="14" t="s">
        <v>303</v>
      </c>
      <c r="V65" s="14" t="s">
        <v>296</v>
      </c>
    </row>
    <row r="66" spans="1:22" ht="60" customHeight="1" x14ac:dyDescent="0.25">
      <c r="A66" s="2" t="s">
        <v>308</v>
      </c>
      <c r="B66" s="3" t="s">
        <v>68</v>
      </c>
      <c r="C66" s="4" t="s">
        <v>22</v>
      </c>
      <c r="D66" s="5" t="s">
        <v>324</v>
      </c>
      <c r="E66" s="11">
        <v>0.1</v>
      </c>
      <c r="F66" s="6">
        <v>1</v>
      </c>
      <c r="G66" s="10">
        <v>1</v>
      </c>
      <c r="H66" s="10">
        <v>1</v>
      </c>
      <c r="I66" s="3" t="s">
        <v>52</v>
      </c>
      <c r="J66" s="7">
        <v>45323</v>
      </c>
      <c r="K66" s="7">
        <v>46376</v>
      </c>
      <c r="L66" s="8">
        <v>2026</v>
      </c>
      <c r="M66" s="9" t="s">
        <v>296</v>
      </c>
      <c r="N66" s="4" t="s">
        <v>101</v>
      </c>
      <c r="O66" s="4" t="s">
        <v>297</v>
      </c>
      <c r="P66" s="4" t="s">
        <v>298</v>
      </c>
      <c r="Q66" s="12" t="s">
        <v>91</v>
      </c>
      <c r="R66" s="12" t="s">
        <v>92</v>
      </c>
      <c r="S66" s="13" t="s">
        <v>29</v>
      </c>
      <c r="T66" s="13" t="s">
        <v>29</v>
      </c>
      <c r="U66" s="14" t="s">
        <v>304</v>
      </c>
      <c r="V66" s="14" t="s">
        <v>296</v>
      </c>
    </row>
    <row r="67" spans="1:22" ht="60" customHeight="1" x14ac:dyDescent="0.25">
      <c r="A67" s="2" t="s">
        <v>312</v>
      </c>
      <c r="B67" s="3" t="s">
        <v>68</v>
      </c>
      <c r="C67" s="4" t="s">
        <v>175</v>
      </c>
      <c r="D67" s="5" t="s">
        <v>313</v>
      </c>
      <c r="E67" s="11">
        <v>0.6</v>
      </c>
      <c r="F67" s="6">
        <v>3</v>
      </c>
      <c r="G67" s="10">
        <v>2</v>
      </c>
      <c r="H67" s="10">
        <v>2</v>
      </c>
      <c r="I67" s="3" t="s">
        <v>52</v>
      </c>
      <c r="J67" s="7">
        <v>45323</v>
      </c>
      <c r="K67" s="7">
        <v>45657</v>
      </c>
      <c r="L67" s="8" t="s">
        <v>25</v>
      </c>
      <c r="M67" s="9" t="s">
        <v>314</v>
      </c>
      <c r="N67" s="4" t="s">
        <v>247</v>
      </c>
      <c r="O67" s="4" t="s">
        <v>70</v>
      </c>
      <c r="P67" s="4" t="s">
        <v>29</v>
      </c>
      <c r="Q67" s="12" t="s">
        <v>30</v>
      </c>
      <c r="R67" s="12" t="s">
        <v>31</v>
      </c>
      <c r="S67" s="13" t="s">
        <v>315</v>
      </c>
      <c r="T67" s="13" t="s">
        <v>134</v>
      </c>
      <c r="U67" s="14" t="s">
        <v>316</v>
      </c>
      <c r="V67" s="14" t="s">
        <v>314</v>
      </c>
    </row>
    <row r="68" spans="1:22" ht="60" customHeight="1" x14ac:dyDescent="0.25">
      <c r="A68" s="2" t="s">
        <v>321</v>
      </c>
      <c r="B68" s="3" t="s">
        <v>21</v>
      </c>
      <c r="C68" s="4" t="s">
        <v>175</v>
      </c>
      <c r="D68" s="5" t="s">
        <v>322</v>
      </c>
      <c r="E68" s="11">
        <v>0.2</v>
      </c>
      <c r="F68" s="6">
        <v>5</v>
      </c>
      <c r="G68" s="10">
        <v>5</v>
      </c>
      <c r="H68" s="10">
        <v>5</v>
      </c>
      <c r="I68" s="3" t="s">
        <v>52</v>
      </c>
      <c r="J68" s="7">
        <v>45292</v>
      </c>
      <c r="K68" s="7">
        <v>45322</v>
      </c>
      <c r="L68" s="8" t="s">
        <v>25</v>
      </c>
      <c r="M68" s="9" t="s">
        <v>314</v>
      </c>
      <c r="N68" s="4" t="s">
        <v>247</v>
      </c>
      <c r="O68" s="4" t="s">
        <v>70</v>
      </c>
      <c r="P68" s="4" t="s">
        <v>29</v>
      </c>
      <c r="Q68" s="12" t="s">
        <v>30</v>
      </c>
      <c r="R68" s="12" t="s">
        <v>31</v>
      </c>
      <c r="S68" s="13" t="s">
        <v>315</v>
      </c>
      <c r="T68" s="13" t="s">
        <v>29</v>
      </c>
      <c r="U68" s="14" t="s">
        <v>323</v>
      </c>
      <c r="V68" s="14" t="s">
        <v>314</v>
      </c>
    </row>
    <row r="69" spans="1:22" ht="60" customHeight="1" x14ac:dyDescent="0.25">
      <c r="A69" s="2" t="s">
        <v>97</v>
      </c>
      <c r="B69" s="3" t="s">
        <v>21</v>
      </c>
      <c r="C69" s="4" t="s">
        <v>80</v>
      </c>
      <c r="D69" s="5" t="s">
        <v>515</v>
      </c>
      <c r="E69" s="11">
        <v>0.2</v>
      </c>
      <c r="F69" s="6">
        <v>3</v>
      </c>
      <c r="G69" s="10">
        <v>0</v>
      </c>
      <c r="H69" s="10">
        <v>0</v>
      </c>
      <c r="I69" s="3" t="s">
        <v>52</v>
      </c>
      <c r="J69" s="7">
        <v>45352</v>
      </c>
      <c r="K69" s="7">
        <v>45641</v>
      </c>
      <c r="L69" s="8">
        <v>2024</v>
      </c>
      <c r="M69" s="9" t="s">
        <v>88</v>
      </c>
      <c r="N69" s="4" t="s">
        <v>89</v>
      </c>
      <c r="O69" s="4" t="s">
        <v>90</v>
      </c>
      <c r="P69" s="4" t="s">
        <v>29</v>
      </c>
      <c r="Q69" s="12" t="s">
        <v>91</v>
      </c>
      <c r="R69" s="12" t="s">
        <v>95</v>
      </c>
      <c r="S69" s="13" t="s">
        <v>29</v>
      </c>
      <c r="T69" s="13" t="s">
        <v>29</v>
      </c>
      <c r="U69" s="14" t="s">
        <v>98</v>
      </c>
      <c r="V69" s="14" t="s">
        <v>88</v>
      </c>
    </row>
    <row r="70" spans="1:22" ht="60" customHeight="1" x14ac:dyDescent="0.25">
      <c r="A70" s="2" t="s">
        <v>136</v>
      </c>
      <c r="B70" s="3" t="s">
        <v>21</v>
      </c>
      <c r="C70" s="4" t="s">
        <v>137</v>
      </c>
      <c r="D70" s="5" t="s">
        <v>138</v>
      </c>
      <c r="E70" s="11">
        <v>0.15</v>
      </c>
      <c r="F70" s="6">
        <v>50</v>
      </c>
      <c r="G70" s="10">
        <v>0.5</v>
      </c>
      <c r="H70" s="10">
        <v>0</v>
      </c>
      <c r="I70" s="3" t="s">
        <v>24</v>
      </c>
      <c r="J70" s="7">
        <v>45323</v>
      </c>
      <c r="K70" s="7">
        <v>45657</v>
      </c>
      <c r="L70" s="8">
        <v>2024</v>
      </c>
      <c r="M70" s="9" t="s">
        <v>139</v>
      </c>
      <c r="N70" s="4" t="s">
        <v>101</v>
      </c>
      <c r="O70" s="4" t="s">
        <v>102</v>
      </c>
      <c r="P70" s="4" t="s">
        <v>140</v>
      </c>
      <c r="Q70" s="12" t="s">
        <v>60</v>
      </c>
      <c r="R70" s="12" t="s">
        <v>61</v>
      </c>
      <c r="S70" s="13" t="s">
        <v>29</v>
      </c>
      <c r="T70" s="13" t="s">
        <v>29</v>
      </c>
      <c r="U70" s="14" t="s">
        <v>141</v>
      </c>
      <c r="V70" s="14" t="s">
        <v>139</v>
      </c>
    </row>
    <row r="71" spans="1:22" ht="60" customHeight="1" x14ac:dyDescent="0.25">
      <c r="A71" s="2" t="s">
        <v>144</v>
      </c>
      <c r="B71" s="3" t="s">
        <v>68</v>
      </c>
      <c r="C71" s="4" t="s">
        <v>22</v>
      </c>
      <c r="D71" s="5" t="s">
        <v>145</v>
      </c>
      <c r="E71" s="11">
        <v>0.15</v>
      </c>
      <c r="F71" s="6">
        <v>3</v>
      </c>
      <c r="G71" s="10">
        <v>0</v>
      </c>
      <c r="H71" s="10">
        <v>0</v>
      </c>
      <c r="I71" s="3" t="s">
        <v>52</v>
      </c>
      <c r="J71" s="7">
        <v>45323</v>
      </c>
      <c r="K71" s="7">
        <v>45443</v>
      </c>
      <c r="L71" s="8">
        <v>2024</v>
      </c>
      <c r="M71" s="9" t="s">
        <v>146</v>
      </c>
      <c r="N71" s="4" t="s">
        <v>147</v>
      </c>
      <c r="O71" s="4" t="s">
        <v>148</v>
      </c>
      <c r="P71" s="4" t="s">
        <v>149</v>
      </c>
      <c r="Q71" s="12" t="s">
        <v>60</v>
      </c>
      <c r="R71" s="12" t="s">
        <v>118</v>
      </c>
      <c r="S71" s="13" t="s">
        <v>29</v>
      </c>
      <c r="T71" s="13" t="s">
        <v>29</v>
      </c>
      <c r="U71" s="14" t="s">
        <v>150</v>
      </c>
      <c r="V71" s="14" t="s">
        <v>153</v>
      </c>
    </row>
    <row r="72" spans="1:22" ht="60" customHeight="1" x14ac:dyDescent="0.25">
      <c r="A72" s="2" t="s">
        <v>151</v>
      </c>
      <c r="B72" s="3" t="s">
        <v>21</v>
      </c>
      <c r="C72" s="4" t="s">
        <v>22</v>
      </c>
      <c r="D72" s="5" t="s">
        <v>152</v>
      </c>
      <c r="E72" s="11">
        <v>0.15</v>
      </c>
      <c r="F72" s="6">
        <v>5</v>
      </c>
      <c r="G72" s="10">
        <v>5</v>
      </c>
      <c r="H72" s="10">
        <v>7</v>
      </c>
      <c r="I72" s="3" t="s">
        <v>52</v>
      </c>
      <c r="J72" s="7">
        <v>45323</v>
      </c>
      <c r="K72" s="7">
        <v>45656</v>
      </c>
      <c r="L72" s="8" t="s">
        <v>25</v>
      </c>
      <c r="M72" s="9" t="s">
        <v>153</v>
      </c>
      <c r="N72" s="4" t="s">
        <v>101</v>
      </c>
      <c r="O72" s="4" t="s">
        <v>148</v>
      </c>
      <c r="P72" s="4" t="s">
        <v>154</v>
      </c>
      <c r="Q72" s="12" t="s">
        <v>155</v>
      </c>
      <c r="R72" s="12" t="s">
        <v>156</v>
      </c>
      <c r="S72" s="13" t="s">
        <v>29</v>
      </c>
      <c r="T72" s="13" t="s">
        <v>29</v>
      </c>
      <c r="U72" s="14" t="s">
        <v>157</v>
      </c>
      <c r="V72" s="14" t="s">
        <v>153</v>
      </c>
    </row>
    <row r="73" spans="1:22" ht="60" customHeight="1" x14ac:dyDescent="0.25">
      <c r="A73" s="2" t="s">
        <v>158</v>
      </c>
      <c r="B73" s="3" t="s">
        <v>21</v>
      </c>
      <c r="C73" s="4" t="s">
        <v>22</v>
      </c>
      <c r="D73" s="5" t="s">
        <v>159</v>
      </c>
      <c r="E73" s="11">
        <v>0.2</v>
      </c>
      <c r="F73" s="6">
        <v>100</v>
      </c>
      <c r="G73" s="10">
        <v>0</v>
      </c>
      <c r="H73" s="10">
        <v>0</v>
      </c>
      <c r="I73" s="3" t="s">
        <v>24</v>
      </c>
      <c r="J73" s="7">
        <v>45293</v>
      </c>
      <c r="K73" s="7">
        <v>45656</v>
      </c>
      <c r="L73" s="8">
        <v>2024</v>
      </c>
      <c r="M73" s="9" t="s">
        <v>153</v>
      </c>
      <c r="N73" s="4" t="s">
        <v>160</v>
      </c>
      <c r="O73" s="4" t="s">
        <v>148</v>
      </c>
      <c r="P73" s="4" t="s">
        <v>149</v>
      </c>
      <c r="Q73" s="12" t="s">
        <v>155</v>
      </c>
      <c r="R73" s="12" t="s">
        <v>156</v>
      </c>
      <c r="S73" s="13" t="s">
        <v>29</v>
      </c>
      <c r="T73" s="13" t="s">
        <v>29</v>
      </c>
      <c r="U73" s="14"/>
      <c r="V73" s="14" t="s">
        <v>153</v>
      </c>
    </row>
    <row r="74" spans="1:22" ht="60" customHeight="1" x14ac:dyDescent="0.25">
      <c r="A74" s="2" t="s">
        <v>161</v>
      </c>
      <c r="B74" s="3" t="s">
        <v>21</v>
      </c>
      <c r="C74" s="4" t="s">
        <v>22</v>
      </c>
      <c r="D74" s="5" t="s">
        <v>162</v>
      </c>
      <c r="E74" s="11">
        <v>0.1</v>
      </c>
      <c r="F74" s="6">
        <v>100</v>
      </c>
      <c r="G74" s="10">
        <v>100</v>
      </c>
      <c r="H74" s="10">
        <v>100</v>
      </c>
      <c r="I74" s="3" t="s">
        <v>24</v>
      </c>
      <c r="J74" s="7">
        <v>45323</v>
      </c>
      <c r="K74" s="7">
        <v>45656</v>
      </c>
      <c r="L74" s="8" t="s">
        <v>25</v>
      </c>
      <c r="M74" s="9" t="s">
        <v>153</v>
      </c>
      <c r="N74" s="4" t="s">
        <v>101</v>
      </c>
      <c r="O74" s="4" t="s">
        <v>148</v>
      </c>
      <c r="P74" s="4" t="s">
        <v>154</v>
      </c>
      <c r="Q74" s="12" t="s">
        <v>155</v>
      </c>
      <c r="R74" s="12" t="s">
        <v>156</v>
      </c>
      <c r="S74" s="13" t="s">
        <v>29</v>
      </c>
      <c r="T74" s="13" t="s">
        <v>29</v>
      </c>
      <c r="U74" s="14" t="s">
        <v>163</v>
      </c>
      <c r="V74" s="14" t="s">
        <v>153</v>
      </c>
    </row>
    <row r="75" spans="1:22" ht="60" customHeight="1" x14ac:dyDescent="0.25">
      <c r="A75" s="2" t="s">
        <v>164</v>
      </c>
      <c r="B75" s="3" t="s">
        <v>21</v>
      </c>
      <c r="C75" s="4" t="s">
        <v>22</v>
      </c>
      <c r="D75" s="5" t="s">
        <v>165</v>
      </c>
      <c r="E75" s="11">
        <v>0.1</v>
      </c>
      <c r="F75" s="6">
        <v>8</v>
      </c>
      <c r="G75" s="10">
        <v>5</v>
      </c>
      <c r="H75" s="10">
        <v>5</v>
      </c>
      <c r="I75" s="3" t="s">
        <v>52</v>
      </c>
      <c r="J75" s="7">
        <v>45323</v>
      </c>
      <c r="K75" s="7">
        <v>45656</v>
      </c>
      <c r="L75" s="8">
        <v>2026</v>
      </c>
      <c r="M75" s="9" t="s">
        <v>153</v>
      </c>
      <c r="N75" s="4" t="s">
        <v>101</v>
      </c>
      <c r="O75" s="4" t="s">
        <v>166</v>
      </c>
      <c r="P75" s="4" t="s">
        <v>167</v>
      </c>
      <c r="Q75" s="12" t="s">
        <v>91</v>
      </c>
      <c r="R75" s="12" t="s">
        <v>168</v>
      </c>
      <c r="S75" s="13" t="s">
        <v>29</v>
      </c>
      <c r="T75" s="13" t="s">
        <v>29</v>
      </c>
      <c r="U75" s="14"/>
      <c r="V75" s="14" t="s">
        <v>153</v>
      </c>
    </row>
    <row r="76" spans="1:22" ht="60" customHeight="1" x14ac:dyDescent="0.25">
      <c r="A76" s="2" t="s">
        <v>169</v>
      </c>
      <c r="B76" s="3" t="s">
        <v>21</v>
      </c>
      <c r="C76" s="4" t="s">
        <v>22</v>
      </c>
      <c r="D76" s="5" t="s">
        <v>170</v>
      </c>
      <c r="E76" s="11">
        <v>0.1</v>
      </c>
      <c r="F76" s="6">
        <v>1</v>
      </c>
      <c r="G76" s="10">
        <v>0</v>
      </c>
      <c r="H76" s="10">
        <v>0</v>
      </c>
      <c r="I76" s="3" t="s">
        <v>52</v>
      </c>
      <c r="J76" s="7">
        <v>45383</v>
      </c>
      <c r="K76" s="7">
        <v>45641</v>
      </c>
      <c r="L76" s="8">
        <v>2024</v>
      </c>
      <c r="M76" s="9" t="s">
        <v>153</v>
      </c>
      <c r="N76" s="4" t="s">
        <v>101</v>
      </c>
      <c r="O76" s="4" t="s">
        <v>166</v>
      </c>
      <c r="P76" s="4" t="s">
        <v>167</v>
      </c>
      <c r="Q76" s="12" t="s">
        <v>91</v>
      </c>
      <c r="R76" s="12" t="s">
        <v>168</v>
      </c>
      <c r="S76" s="13" t="s">
        <v>29</v>
      </c>
      <c r="T76" s="13" t="s">
        <v>29</v>
      </c>
      <c r="U76" s="14"/>
      <c r="V76" s="14" t="s">
        <v>153</v>
      </c>
    </row>
    <row r="77" spans="1:22" ht="60" customHeight="1" x14ac:dyDescent="0.25">
      <c r="A77" s="2" t="s">
        <v>180</v>
      </c>
      <c r="B77" s="3" t="s">
        <v>21</v>
      </c>
      <c r="C77" s="4" t="s">
        <v>58</v>
      </c>
      <c r="D77" s="5" t="s">
        <v>181</v>
      </c>
      <c r="E77" s="11">
        <v>0.7</v>
      </c>
      <c r="F77" s="6">
        <v>100</v>
      </c>
      <c r="G77" s="10">
        <v>0</v>
      </c>
      <c r="H77" s="10">
        <v>0</v>
      </c>
      <c r="I77" s="3" t="s">
        <v>24</v>
      </c>
      <c r="J77" s="7">
        <v>45323</v>
      </c>
      <c r="K77" s="7">
        <v>45656</v>
      </c>
      <c r="L77" s="8">
        <v>2024</v>
      </c>
      <c r="M77" s="9" t="s">
        <v>182</v>
      </c>
      <c r="N77" s="4" t="s">
        <v>177</v>
      </c>
      <c r="O77" s="4" t="s">
        <v>166</v>
      </c>
      <c r="P77" s="4" t="s">
        <v>178</v>
      </c>
      <c r="Q77" s="12" t="s">
        <v>91</v>
      </c>
      <c r="R77" s="12" t="s">
        <v>95</v>
      </c>
      <c r="S77" s="13"/>
      <c r="T77" s="13" t="s">
        <v>134</v>
      </c>
      <c r="U77" s="14" t="s">
        <v>179</v>
      </c>
      <c r="V77" s="14" t="s">
        <v>182</v>
      </c>
    </row>
    <row r="78" spans="1:22" ht="60" customHeight="1" x14ac:dyDescent="0.25">
      <c r="A78" s="2" t="s">
        <v>183</v>
      </c>
      <c r="B78" s="3" t="s">
        <v>68</v>
      </c>
      <c r="C78" s="4" t="s">
        <v>58</v>
      </c>
      <c r="D78" s="5" t="s">
        <v>184</v>
      </c>
      <c r="E78" s="11">
        <v>0.1</v>
      </c>
      <c r="F78" s="6">
        <v>900</v>
      </c>
      <c r="G78" s="10">
        <v>450</v>
      </c>
      <c r="H78" s="10">
        <v>150</v>
      </c>
      <c r="I78" s="3" t="s">
        <v>52</v>
      </c>
      <c r="J78" s="7">
        <v>45306</v>
      </c>
      <c r="K78" s="7">
        <v>45641</v>
      </c>
      <c r="L78" s="8" t="s">
        <v>25</v>
      </c>
      <c r="M78" s="9" t="s">
        <v>185</v>
      </c>
      <c r="N78" s="4" t="s">
        <v>186</v>
      </c>
      <c r="O78" s="4" t="s">
        <v>187</v>
      </c>
      <c r="P78" s="4" t="s">
        <v>188</v>
      </c>
      <c r="Q78" s="12" t="s">
        <v>30</v>
      </c>
      <c r="R78" s="12" t="s">
        <v>31</v>
      </c>
      <c r="S78" s="13" t="s">
        <v>29</v>
      </c>
      <c r="T78" s="13" t="s">
        <v>119</v>
      </c>
      <c r="U78" s="14" t="s">
        <v>189</v>
      </c>
      <c r="V78" s="14" t="s">
        <v>192</v>
      </c>
    </row>
    <row r="79" spans="1:22" ht="60" customHeight="1" x14ac:dyDescent="0.25">
      <c r="A79" s="2" t="s">
        <v>206</v>
      </c>
      <c r="B79" s="3" t="s">
        <v>68</v>
      </c>
      <c r="C79" s="4" t="s">
        <v>58</v>
      </c>
      <c r="D79" s="5" t="s">
        <v>207</v>
      </c>
      <c r="E79" s="11">
        <v>0.06</v>
      </c>
      <c r="F79" s="6">
        <v>100</v>
      </c>
      <c r="G79" s="10">
        <v>0</v>
      </c>
      <c r="H79" s="10">
        <v>0</v>
      </c>
      <c r="I79" s="3" t="s">
        <v>24</v>
      </c>
      <c r="J79" s="7">
        <v>45323</v>
      </c>
      <c r="K79" s="7">
        <v>45641</v>
      </c>
      <c r="L79" s="8">
        <v>2024</v>
      </c>
      <c r="M79" s="9" t="s">
        <v>201</v>
      </c>
      <c r="N79" s="4" t="s">
        <v>186</v>
      </c>
      <c r="O79" s="4" t="s">
        <v>187</v>
      </c>
      <c r="P79" s="4" t="s">
        <v>197</v>
      </c>
      <c r="Q79" s="12" t="s">
        <v>198</v>
      </c>
      <c r="R79" s="12" t="s">
        <v>199</v>
      </c>
      <c r="S79" s="13" t="s">
        <v>29</v>
      </c>
      <c r="T79" s="13" t="s">
        <v>114</v>
      </c>
      <c r="U79" s="14"/>
      <c r="V79" s="14" t="s">
        <v>192</v>
      </c>
    </row>
    <row r="80" spans="1:22" ht="60" customHeight="1" x14ac:dyDescent="0.25">
      <c r="A80" s="2" t="s">
        <v>216</v>
      </c>
      <c r="B80" s="3" t="s">
        <v>21</v>
      </c>
      <c r="C80" s="4" t="s">
        <v>191</v>
      </c>
      <c r="D80" s="5" t="s">
        <v>217</v>
      </c>
      <c r="E80" s="11">
        <v>0.35</v>
      </c>
      <c r="F80" s="6">
        <v>2</v>
      </c>
      <c r="G80" s="10">
        <v>0</v>
      </c>
      <c r="H80" s="10">
        <v>0</v>
      </c>
      <c r="I80" s="3" t="s">
        <v>52</v>
      </c>
      <c r="J80" s="7">
        <v>45327</v>
      </c>
      <c r="K80" s="7">
        <v>45641</v>
      </c>
      <c r="L80" s="8">
        <v>2026</v>
      </c>
      <c r="M80" s="9" t="s">
        <v>218</v>
      </c>
      <c r="N80" s="4" t="s">
        <v>186</v>
      </c>
      <c r="O80" s="4" t="s">
        <v>187</v>
      </c>
      <c r="P80" s="4" t="s">
        <v>219</v>
      </c>
      <c r="Q80" s="12" t="s">
        <v>198</v>
      </c>
      <c r="R80" s="12" t="s">
        <v>199</v>
      </c>
      <c r="S80" s="13" t="s">
        <v>29</v>
      </c>
      <c r="T80" s="13" t="s">
        <v>114</v>
      </c>
      <c r="U80" s="14"/>
      <c r="V80" s="14" t="s">
        <v>218</v>
      </c>
    </row>
    <row r="81" spans="1:22" ht="60" customHeight="1" x14ac:dyDescent="0.25">
      <c r="A81" s="2" t="s">
        <v>220</v>
      </c>
      <c r="B81" s="3" t="s">
        <v>21</v>
      </c>
      <c r="C81" s="4" t="s">
        <v>191</v>
      </c>
      <c r="D81" s="5" t="s">
        <v>221</v>
      </c>
      <c r="E81" s="11">
        <v>0.1</v>
      </c>
      <c r="F81" s="6">
        <v>2</v>
      </c>
      <c r="G81" s="10">
        <v>0</v>
      </c>
      <c r="H81" s="10">
        <v>0</v>
      </c>
      <c r="I81" s="3" t="s">
        <v>52</v>
      </c>
      <c r="J81" s="7">
        <v>45327</v>
      </c>
      <c r="K81" s="7">
        <v>45641</v>
      </c>
      <c r="L81" s="8">
        <v>2026</v>
      </c>
      <c r="M81" s="9" t="s">
        <v>218</v>
      </c>
      <c r="N81" s="4" t="s">
        <v>186</v>
      </c>
      <c r="O81" s="4" t="s">
        <v>187</v>
      </c>
      <c r="P81" s="4" t="s">
        <v>219</v>
      </c>
      <c r="Q81" s="12" t="s">
        <v>198</v>
      </c>
      <c r="R81" s="12" t="s">
        <v>199</v>
      </c>
      <c r="S81" s="13" t="s">
        <v>29</v>
      </c>
      <c r="T81" s="13" t="s">
        <v>114</v>
      </c>
      <c r="U81" s="14"/>
      <c r="V81" s="14" t="s">
        <v>218</v>
      </c>
    </row>
    <row r="82" spans="1:22" ht="60" customHeight="1" x14ac:dyDescent="0.25">
      <c r="A82" s="2" t="s">
        <v>223</v>
      </c>
      <c r="B82" s="3" t="s">
        <v>68</v>
      </c>
      <c r="C82" s="4" t="s">
        <v>191</v>
      </c>
      <c r="D82" s="5" t="s">
        <v>224</v>
      </c>
      <c r="E82" s="11">
        <v>0.2</v>
      </c>
      <c r="F82" s="6">
        <v>1</v>
      </c>
      <c r="G82" s="10">
        <v>1</v>
      </c>
      <c r="H82" s="10">
        <v>1</v>
      </c>
      <c r="I82" s="3" t="s">
        <v>52</v>
      </c>
      <c r="J82" s="7">
        <v>45327</v>
      </c>
      <c r="K82" s="7">
        <v>45641</v>
      </c>
      <c r="L82" s="8">
        <v>2026</v>
      </c>
      <c r="M82" s="9" t="s">
        <v>225</v>
      </c>
      <c r="N82" s="4" t="s">
        <v>186</v>
      </c>
      <c r="O82" s="4" t="s">
        <v>187</v>
      </c>
      <c r="P82" s="4" t="s">
        <v>219</v>
      </c>
      <c r="Q82" s="12" t="s">
        <v>198</v>
      </c>
      <c r="R82" s="12" t="s">
        <v>199</v>
      </c>
      <c r="S82" s="13" t="s">
        <v>29</v>
      </c>
      <c r="T82" s="13" t="s">
        <v>114</v>
      </c>
      <c r="U82" s="14" t="s">
        <v>226</v>
      </c>
      <c r="V82" s="14" t="s">
        <v>218</v>
      </c>
    </row>
    <row r="83" spans="1:22" ht="60" customHeight="1" x14ac:dyDescent="0.25">
      <c r="A83" s="2" t="s">
        <v>227</v>
      </c>
      <c r="B83" s="3" t="s">
        <v>21</v>
      </c>
      <c r="C83" s="4" t="s">
        <v>175</v>
      </c>
      <c r="D83" s="5" t="s">
        <v>228</v>
      </c>
      <c r="E83" s="11">
        <v>0.5</v>
      </c>
      <c r="F83" s="6">
        <v>30</v>
      </c>
      <c r="G83" s="10">
        <v>0</v>
      </c>
      <c r="H83" s="10">
        <v>0</v>
      </c>
      <c r="I83" s="3" t="s">
        <v>24</v>
      </c>
      <c r="J83" s="7">
        <v>45324</v>
      </c>
      <c r="K83" s="7">
        <v>45636</v>
      </c>
      <c r="L83" s="8">
        <v>2024</v>
      </c>
      <c r="M83" s="9" t="s">
        <v>229</v>
      </c>
      <c r="N83" s="4" t="s">
        <v>230</v>
      </c>
      <c r="O83" s="4" t="s">
        <v>231</v>
      </c>
      <c r="P83" s="4" t="s">
        <v>29</v>
      </c>
      <c r="Q83" s="12" t="s">
        <v>155</v>
      </c>
      <c r="R83" s="12" t="s">
        <v>232</v>
      </c>
      <c r="S83" s="13" t="s">
        <v>29</v>
      </c>
      <c r="T83" s="13" t="s">
        <v>29</v>
      </c>
      <c r="U83" s="14" t="s">
        <v>233</v>
      </c>
      <c r="V83" s="14" t="s">
        <v>229</v>
      </c>
    </row>
    <row r="84" spans="1:22" ht="60" customHeight="1" x14ac:dyDescent="0.25">
      <c r="A84" s="2" t="s">
        <v>234</v>
      </c>
      <c r="B84" s="3" t="s">
        <v>21</v>
      </c>
      <c r="C84" s="4" t="s">
        <v>175</v>
      </c>
      <c r="D84" s="5" t="s">
        <v>235</v>
      </c>
      <c r="E84" s="11">
        <v>0.5</v>
      </c>
      <c r="F84" s="6">
        <v>100</v>
      </c>
      <c r="G84" s="10">
        <v>0</v>
      </c>
      <c r="H84" s="10">
        <v>0</v>
      </c>
      <c r="I84" s="3" t="s">
        <v>24</v>
      </c>
      <c r="J84" s="7">
        <v>45352</v>
      </c>
      <c r="K84" s="7">
        <v>45656</v>
      </c>
      <c r="L84" s="8">
        <v>2024</v>
      </c>
      <c r="M84" s="9" t="s">
        <v>229</v>
      </c>
      <c r="N84" s="4" t="s">
        <v>230</v>
      </c>
      <c r="O84" s="4" t="s">
        <v>231</v>
      </c>
      <c r="P84" s="4" t="s">
        <v>29</v>
      </c>
      <c r="Q84" s="12" t="s">
        <v>155</v>
      </c>
      <c r="R84" s="12" t="s">
        <v>232</v>
      </c>
      <c r="S84" s="13" t="s">
        <v>29</v>
      </c>
      <c r="T84" s="13" t="s">
        <v>29</v>
      </c>
      <c r="U84" s="14" t="s">
        <v>236</v>
      </c>
      <c r="V84" s="14" t="s">
        <v>229</v>
      </c>
    </row>
    <row r="85" spans="1:22" ht="60" customHeight="1" x14ac:dyDescent="0.25">
      <c r="A85" s="2" t="s">
        <v>237</v>
      </c>
      <c r="B85" s="3" t="s">
        <v>21</v>
      </c>
      <c r="C85" s="4" t="s">
        <v>58</v>
      </c>
      <c r="D85" s="5" t="s">
        <v>238</v>
      </c>
      <c r="E85" s="11">
        <v>0.4</v>
      </c>
      <c r="F85" s="6">
        <v>7</v>
      </c>
      <c r="G85" s="10">
        <v>0</v>
      </c>
      <c r="H85" s="10">
        <v>0</v>
      </c>
      <c r="I85" s="3" t="s">
        <v>52</v>
      </c>
      <c r="J85" s="7">
        <v>45323</v>
      </c>
      <c r="K85" s="7">
        <v>45657</v>
      </c>
      <c r="L85" s="8">
        <v>2024</v>
      </c>
      <c r="M85" s="9" t="s">
        <v>239</v>
      </c>
      <c r="N85" s="4" t="s">
        <v>240</v>
      </c>
      <c r="O85" s="4" t="s">
        <v>241</v>
      </c>
      <c r="P85" s="4" t="s">
        <v>242</v>
      </c>
      <c r="Q85" s="12" t="s">
        <v>243</v>
      </c>
      <c r="R85" s="12" t="s">
        <v>244</v>
      </c>
      <c r="S85" s="13" t="s">
        <v>29</v>
      </c>
      <c r="T85" s="13" t="s">
        <v>114</v>
      </c>
      <c r="U85" s="14" t="s">
        <v>29</v>
      </c>
      <c r="V85" s="14" t="s">
        <v>239</v>
      </c>
    </row>
    <row r="86" spans="1:22" ht="60" customHeight="1" x14ac:dyDescent="0.25">
      <c r="A86" s="2" t="s">
        <v>245</v>
      </c>
      <c r="B86" s="3" t="s">
        <v>21</v>
      </c>
      <c r="C86" s="4" t="s">
        <v>58</v>
      </c>
      <c r="D86" s="5" t="s">
        <v>246</v>
      </c>
      <c r="E86" s="11">
        <v>0.4</v>
      </c>
      <c r="F86" s="6">
        <v>100</v>
      </c>
      <c r="G86" s="10">
        <v>0</v>
      </c>
      <c r="H86" s="10">
        <v>0</v>
      </c>
      <c r="I86" s="3" t="s">
        <v>24</v>
      </c>
      <c r="J86" s="7">
        <v>45323</v>
      </c>
      <c r="K86" s="7">
        <v>45657</v>
      </c>
      <c r="L86" s="8">
        <v>2024</v>
      </c>
      <c r="M86" s="9" t="s">
        <v>239</v>
      </c>
      <c r="N86" s="4" t="s">
        <v>247</v>
      </c>
      <c r="O86" s="4" t="s">
        <v>241</v>
      </c>
      <c r="P86" s="4" t="s">
        <v>248</v>
      </c>
      <c r="Q86" s="12" t="s">
        <v>30</v>
      </c>
      <c r="R86" s="12" t="s">
        <v>31</v>
      </c>
      <c r="S86" s="13" t="s">
        <v>29</v>
      </c>
      <c r="T86" s="13" t="s">
        <v>134</v>
      </c>
      <c r="U86" s="14" t="s">
        <v>29</v>
      </c>
      <c r="V86" s="14" t="s">
        <v>239</v>
      </c>
    </row>
    <row r="87" spans="1:22" ht="60" customHeight="1" x14ac:dyDescent="0.25">
      <c r="A87" s="2" t="s">
        <v>249</v>
      </c>
      <c r="B87" s="3" t="s">
        <v>68</v>
      </c>
      <c r="C87" s="4" t="s">
        <v>58</v>
      </c>
      <c r="D87" s="5" t="s">
        <v>250</v>
      </c>
      <c r="E87" s="11">
        <v>0.2</v>
      </c>
      <c r="F87" s="6">
        <v>100</v>
      </c>
      <c r="G87" s="10">
        <v>0</v>
      </c>
      <c r="H87" s="10">
        <v>0</v>
      </c>
      <c r="I87" s="3" t="s">
        <v>24</v>
      </c>
      <c r="J87" s="7">
        <v>45383</v>
      </c>
      <c r="K87" s="7">
        <v>45657</v>
      </c>
      <c r="L87" s="8">
        <v>2024</v>
      </c>
      <c r="M87" s="9" t="s">
        <v>239</v>
      </c>
      <c r="N87" s="4" t="s">
        <v>247</v>
      </c>
      <c r="O87" s="4" t="s">
        <v>241</v>
      </c>
      <c r="P87" s="4" t="s">
        <v>248</v>
      </c>
      <c r="Q87" s="12" t="s">
        <v>60</v>
      </c>
      <c r="R87" s="12" t="s">
        <v>104</v>
      </c>
      <c r="S87" s="13" t="s">
        <v>29</v>
      </c>
      <c r="T87" s="13" t="s">
        <v>134</v>
      </c>
      <c r="U87" s="14" t="s">
        <v>29</v>
      </c>
      <c r="V87" s="14" t="s">
        <v>239</v>
      </c>
    </row>
    <row r="88" spans="1:22" ht="60" customHeight="1" x14ac:dyDescent="0.25">
      <c r="A88" s="2" t="s">
        <v>251</v>
      </c>
      <c r="B88" s="3" t="s">
        <v>21</v>
      </c>
      <c r="C88" s="4" t="s">
        <v>175</v>
      </c>
      <c r="D88" s="5" t="s">
        <v>252</v>
      </c>
      <c r="E88" s="11">
        <v>0.4</v>
      </c>
      <c r="F88" s="6">
        <v>100</v>
      </c>
      <c r="G88" s="10">
        <v>0</v>
      </c>
      <c r="H88" s="10">
        <v>0</v>
      </c>
      <c r="I88" s="3" t="s">
        <v>24</v>
      </c>
      <c r="J88" s="7">
        <v>45383</v>
      </c>
      <c r="K88" s="7">
        <v>45596</v>
      </c>
      <c r="L88" s="8">
        <v>2024</v>
      </c>
      <c r="M88" s="9" t="s">
        <v>253</v>
      </c>
      <c r="N88" s="4" t="s">
        <v>230</v>
      </c>
      <c r="O88" s="4" t="s">
        <v>254</v>
      </c>
      <c r="P88" s="4" t="s">
        <v>29</v>
      </c>
      <c r="Q88" s="12" t="s">
        <v>155</v>
      </c>
      <c r="R88" s="12" t="s">
        <v>156</v>
      </c>
      <c r="S88" s="13" t="s">
        <v>29</v>
      </c>
      <c r="T88" s="13" t="s">
        <v>29</v>
      </c>
      <c r="U88" s="14" t="s">
        <v>255</v>
      </c>
      <c r="V88" s="14" t="s">
        <v>253</v>
      </c>
    </row>
    <row r="89" spans="1:22" ht="60" customHeight="1" x14ac:dyDescent="0.25">
      <c r="A89" s="2" t="s">
        <v>256</v>
      </c>
      <c r="B89" s="3" t="s">
        <v>21</v>
      </c>
      <c r="C89" s="4" t="s">
        <v>175</v>
      </c>
      <c r="D89" s="5" t="s">
        <v>257</v>
      </c>
      <c r="E89" s="11">
        <v>0.3</v>
      </c>
      <c r="F89" s="6">
        <v>100</v>
      </c>
      <c r="G89" s="10">
        <v>0</v>
      </c>
      <c r="H89" s="10">
        <v>0</v>
      </c>
      <c r="I89" s="3" t="s">
        <v>24</v>
      </c>
      <c r="J89" s="7">
        <v>45292</v>
      </c>
      <c r="K89" s="7">
        <v>45656</v>
      </c>
      <c r="L89" s="8">
        <v>2024</v>
      </c>
      <c r="M89" s="9" t="s">
        <v>253</v>
      </c>
      <c r="N89" s="4" t="s">
        <v>230</v>
      </c>
      <c r="O89" s="4" t="s">
        <v>254</v>
      </c>
      <c r="P89" s="4" t="s">
        <v>29</v>
      </c>
      <c r="Q89" s="12" t="s">
        <v>155</v>
      </c>
      <c r="R89" s="12" t="s">
        <v>156</v>
      </c>
      <c r="S89" s="13" t="s">
        <v>29</v>
      </c>
      <c r="T89" s="13" t="s">
        <v>29</v>
      </c>
      <c r="U89" s="14" t="s">
        <v>255</v>
      </c>
      <c r="V89" s="14" t="s">
        <v>253</v>
      </c>
    </row>
    <row r="90" spans="1:22" ht="60" customHeight="1" x14ac:dyDescent="0.25">
      <c r="A90" s="2" t="s">
        <v>258</v>
      </c>
      <c r="B90" s="3" t="s">
        <v>21</v>
      </c>
      <c r="C90" s="4" t="s">
        <v>175</v>
      </c>
      <c r="D90" s="5" t="s">
        <v>259</v>
      </c>
      <c r="E90" s="11">
        <v>0.3</v>
      </c>
      <c r="F90" s="6">
        <v>100</v>
      </c>
      <c r="G90" s="10">
        <v>0</v>
      </c>
      <c r="H90" s="10">
        <v>0</v>
      </c>
      <c r="I90" s="3" t="s">
        <v>24</v>
      </c>
      <c r="J90" s="7">
        <v>45292</v>
      </c>
      <c r="K90" s="7">
        <v>45656</v>
      </c>
      <c r="L90" s="8">
        <v>2024</v>
      </c>
      <c r="M90" s="9" t="s">
        <v>253</v>
      </c>
      <c r="N90" s="4" t="s">
        <v>230</v>
      </c>
      <c r="O90" s="4" t="s">
        <v>254</v>
      </c>
      <c r="P90" s="4" t="s">
        <v>29</v>
      </c>
      <c r="Q90" s="12" t="s">
        <v>155</v>
      </c>
      <c r="R90" s="12" t="s">
        <v>156</v>
      </c>
      <c r="S90" s="13" t="s">
        <v>29</v>
      </c>
      <c r="T90" s="13" t="s">
        <v>29</v>
      </c>
      <c r="U90" s="14" t="s">
        <v>260</v>
      </c>
      <c r="V90" s="14" t="s">
        <v>253</v>
      </c>
    </row>
    <row r="91" spans="1:22" ht="60" customHeight="1" x14ac:dyDescent="0.25">
      <c r="A91" s="2" t="s">
        <v>265</v>
      </c>
      <c r="B91" s="3" t="s">
        <v>68</v>
      </c>
      <c r="C91" s="4" t="s">
        <v>175</v>
      </c>
      <c r="D91" s="5" t="s">
        <v>275</v>
      </c>
      <c r="E91" s="11">
        <v>0.25</v>
      </c>
      <c r="F91" s="6">
        <v>4</v>
      </c>
      <c r="G91" s="10">
        <v>0</v>
      </c>
      <c r="H91" s="10">
        <v>0</v>
      </c>
      <c r="I91" s="3" t="s">
        <v>52</v>
      </c>
      <c r="J91" s="7">
        <v>45292</v>
      </c>
      <c r="K91" s="7">
        <v>45657</v>
      </c>
      <c r="L91" s="8">
        <v>2024</v>
      </c>
      <c r="M91" s="9" t="s">
        <v>266</v>
      </c>
      <c r="N91" s="4" t="s">
        <v>263</v>
      </c>
      <c r="O91" s="4" t="s">
        <v>264</v>
      </c>
      <c r="P91" s="4" t="s">
        <v>29</v>
      </c>
      <c r="Q91" s="12" t="s">
        <v>30</v>
      </c>
      <c r="R91" s="12" t="s">
        <v>31</v>
      </c>
      <c r="S91" s="13" t="s">
        <v>29</v>
      </c>
      <c r="T91" s="13" t="s">
        <v>29</v>
      </c>
      <c r="U91" s="14" t="s">
        <v>267</v>
      </c>
      <c r="V91" s="14" t="s">
        <v>262</v>
      </c>
    </row>
    <row r="92" spans="1:22" ht="60" customHeight="1" x14ac:dyDescent="0.25">
      <c r="A92" s="2" t="s">
        <v>384</v>
      </c>
      <c r="B92" s="3" t="s">
        <v>68</v>
      </c>
      <c r="C92" s="4" t="s">
        <v>333</v>
      </c>
      <c r="D92" s="5" t="s">
        <v>385</v>
      </c>
      <c r="E92" s="11">
        <v>0.1</v>
      </c>
      <c r="F92" s="6">
        <v>100</v>
      </c>
      <c r="G92" s="10"/>
      <c r="H92" s="10"/>
      <c r="I92" s="3" t="s">
        <v>24</v>
      </c>
      <c r="J92" s="7">
        <v>45293</v>
      </c>
      <c r="K92" s="7">
        <v>45656</v>
      </c>
      <c r="L92" s="8">
        <v>2024</v>
      </c>
      <c r="M92" s="9" t="s">
        <v>386</v>
      </c>
      <c r="N92" s="4" t="s">
        <v>177</v>
      </c>
      <c r="O92" s="4" t="s">
        <v>148</v>
      </c>
      <c r="P92" s="4" t="s">
        <v>154</v>
      </c>
      <c r="Q92" s="12" t="s">
        <v>155</v>
      </c>
      <c r="R92" s="12" t="s">
        <v>156</v>
      </c>
      <c r="S92" s="13" t="s">
        <v>387</v>
      </c>
      <c r="T92" s="13" t="s">
        <v>29</v>
      </c>
      <c r="U92" s="14"/>
      <c r="V92" s="14" t="s">
        <v>153</v>
      </c>
    </row>
    <row r="93" spans="1:22" ht="60" customHeight="1" x14ac:dyDescent="0.25">
      <c r="A93" s="2" t="s">
        <v>623</v>
      </c>
      <c r="B93" s="3" t="s">
        <v>21</v>
      </c>
      <c r="C93" s="4" t="s">
        <v>191</v>
      </c>
      <c r="D93" s="5" t="s">
        <v>624</v>
      </c>
      <c r="E93" s="11">
        <v>0.03</v>
      </c>
      <c r="F93" s="6">
        <v>1</v>
      </c>
      <c r="G93" s="10"/>
      <c r="H93" s="10"/>
      <c r="I93" s="3" t="s">
        <v>52</v>
      </c>
      <c r="J93" s="7">
        <v>45323</v>
      </c>
      <c r="K93" s="7">
        <v>45641</v>
      </c>
      <c r="L93" s="8">
        <v>2024</v>
      </c>
      <c r="M93" s="9" t="s">
        <v>192</v>
      </c>
      <c r="N93" s="4" t="s">
        <v>186</v>
      </c>
      <c r="O93" s="4" t="s">
        <v>187</v>
      </c>
      <c r="P93" s="4" t="s">
        <v>197</v>
      </c>
      <c r="Q93" s="12" t="s">
        <v>198</v>
      </c>
      <c r="R93" s="12" t="s">
        <v>199</v>
      </c>
      <c r="S93" s="13" t="s">
        <v>29</v>
      </c>
      <c r="T93" s="13" t="s">
        <v>29</v>
      </c>
      <c r="U93" s="14"/>
      <c r="V93" s="14" t="s">
        <v>192</v>
      </c>
    </row>
    <row r="94" spans="1:22" ht="60" customHeight="1" x14ac:dyDescent="0.25">
      <c r="A94" s="2" t="s">
        <v>633</v>
      </c>
      <c r="B94" s="3" t="s">
        <v>21</v>
      </c>
      <c r="C94" s="4" t="s">
        <v>191</v>
      </c>
      <c r="D94" s="5" t="s">
        <v>634</v>
      </c>
      <c r="E94" s="11">
        <v>0.02</v>
      </c>
      <c r="F94" s="6">
        <v>1</v>
      </c>
      <c r="G94" s="10"/>
      <c r="H94" s="10"/>
      <c r="I94" s="3" t="s">
        <v>52</v>
      </c>
      <c r="J94" s="7">
        <v>45323</v>
      </c>
      <c r="K94" s="7">
        <v>45641</v>
      </c>
      <c r="L94" s="8">
        <v>2024</v>
      </c>
      <c r="M94" s="9" t="s">
        <v>192</v>
      </c>
      <c r="N94" s="4" t="s">
        <v>186</v>
      </c>
      <c r="O94" s="4" t="s">
        <v>187</v>
      </c>
      <c r="P94" s="4" t="s">
        <v>197</v>
      </c>
      <c r="Q94" s="12" t="s">
        <v>198</v>
      </c>
      <c r="R94" s="12" t="s">
        <v>199</v>
      </c>
      <c r="S94" s="13" t="s">
        <v>29</v>
      </c>
      <c r="T94" s="13" t="s">
        <v>134</v>
      </c>
      <c r="U94" s="14"/>
      <c r="V94" s="14" t="s">
        <v>192</v>
      </c>
    </row>
    <row r="95" spans="1:22" ht="60" customHeight="1" x14ac:dyDescent="0.25">
      <c r="A95" s="2" t="s">
        <v>641</v>
      </c>
      <c r="B95" s="3" t="s">
        <v>21</v>
      </c>
      <c r="C95" s="4" t="s">
        <v>191</v>
      </c>
      <c r="D95" s="5" t="s">
        <v>642</v>
      </c>
      <c r="E95" s="11">
        <v>0.03</v>
      </c>
      <c r="F95" s="6">
        <v>1</v>
      </c>
      <c r="G95" s="10"/>
      <c r="H95" s="10"/>
      <c r="I95" s="3" t="s">
        <v>52</v>
      </c>
      <c r="J95" s="7">
        <v>45323</v>
      </c>
      <c r="K95" s="7">
        <v>45641</v>
      </c>
      <c r="L95" s="8">
        <v>2024</v>
      </c>
      <c r="M95" s="9" t="s">
        <v>192</v>
      </c>
      <c r="N95" s="4" t="s">
        <v>186</v>
      </c>
      <c r="O95" s="4" t="s">
        <v>187</v>
      </c>
      <c r="P95" s="4" t="s">
        <v>197</v>
      </c>
      <c r="Q95" s="12" t="s">
        <v>198</v>
      </c>
      <c r="R95" s="12" t="s">
        <v>199</v>
      </c>
      <c r="S95" s="13" t="s">
        <v>29</v>
      </c>
      <c r="T95" s="13" t="s">
        <v>29</v>
      </c>
      <c r="U95" s="14"/>
      <c r="V95" s="14" t="s">
        <v>192</v>
      </c>
    </row>
    <row r="96" spans="1:22" ht="60" customHeight="1" x14ac:dyDescent="0.25">
      <c r="A96" s="2" t="s">
        <v>649</v>
      </c>
      <c r="B96" s="3" t="s">
        <v>21</v>
      </c>
      <c r="C96" s="4" t="s">
        <v>191</v>
      </c>
      <c r="D96" s="5" t="s">
        <v>650</v>
      </c>
      <c r="E96" s="11">
        <v>0.04</v>
      </c>
      <c r="F96" s="6">
        <v>2</v>
      </c>
      <c r="G96" s="10"/>
      <c r="H96" s="10"/>
      <c r="I96" s="3" t="s">
        <v>52</v>
      </c>
      <c r="J96" s="7">
        <v>45323</v>
      </c>
      <c r="K96" s="7">
        <v>45641</v>
      </c>
      <c r="L96" s="8">
        <v>2024</v>
      </c>
      <c r="M96" s="9" t="s">
        <v>192</v>
      </c>
      <c r="N96" s="4" t="s">
        <v>186</v>
      </c>
      <c r="O96" s="4" t="s">
        <v>187</v>
      </c>
      <c r="P96" s="4" t="s">
        <v>197</v>
      </c>
      <c r="Q96" s="12" t="s">
        <v>198</v>
      </c>
      <c r="R96" s="12" t="s">
        <v>199</v>
      </c>
      <c r="S96" s="13" t="s">
        <v>29</v>
      </c>
      <c r="T96" s="13" t="s">
        <v>29</v>
      </c>
      <c r="U96" s="14"/>
      <c r="V96" s="14" t="s">
        <v>192</v>
      </c>
    </row>
    <row r="97" spans="1:22" ht="60" customHeight="1" x14ac:dyDescent="0.25">
      <c r="A97" s="2" t="s">
        <v>656</v>
      </c>
      <c r="B97" s="3" t="s">
        <v>21</v>
      </c>
      <c r="C97" s="4" t="s">
        <v>191</v>
      </c>
      <c r="D97" s="5" t="s">
        <v>657</v>
      </c>
      <c r="E97" s="11">
        <v>0.04</v>
      </c>
      <c r="F97" s="6">
        <v>100</v>
      </c>
      <c r="G97" s="10"/>
      <c r="H97" s="10"/>
      <c r="I97" s="3" t="s">
        <v>24</v>
      </c>
      <c r="J97" s="7">
        <v>45323</v>
      </c>
      <c r="K97" s="7">
        <v>45641</v>
      </c>
      <c r="L97" s="8">
        <v>2024</v>
      </c>
      <c r="M97" s="9" t="s">
        <v>192</v>
      </c>
      <c r="N97" s="4" t="s">
        <v>186</v>
      </c>
      <c r="O97" s="4" t="s">
        <v>187</v>
      </c>
      <c r="P97" s="4" t="s">
        <v>197</v>
      </c>
      <c r="Q97" s="12" t="s">
        <v>91</v>
      </c>
      <c r="R97" s="12" t="s">
        <v>168</v>
      </c>
      <c r="S97" s="13" t="s">
        <v>29</v>
      </c>
      <c r="T97" s="13" t="s">
        <v>134</v>
      </c>
      <c r="U97" s="14"/>
      <c r="V97" s="14" t="s">
        <v>192</v>
      </c>
    </row>
    <row r="98" spans="1:22" ht="60" customHeight="1" x14ac:dyDescent="0.25">
      <c r="A98" s="2" t="s">
        <v>664</v>
      </c>
      <c r="B98" s="3" t="s">
        <v>21</v>
      </c>
      <c r="C98" s="4" t="s">
        <v>191</v>
      </c>
      <c r="D98" s="5" t="s">
        <v>665</v>
      </c>
      <c r="E98" s="11">
        <v>0.05</v>
      </c>
      <c r="F98" s="6">
        <v>3</v>
      </c>
      <c r="G98" s="10"/>
      <c r="H98" s="10"/>
      <c r="I98" s="3" t="s">
        <v>52</v>
      </c>
      <c r="J98" s="7">
        <v>45323</v>
      </c>
      <c r="K98" s="7">
        <v>45641</v>
      </c>
      <c r="L98" s="8">
        <v>2024</v>
      </c>
      <c r="M98" s="9" t="s">
        <v>192</v>
      </c>
      <c r="N98" s="4" t="s">
        <v>186</v>
      </c>
      <c r="O98" s="4" t="s">
        <v>187</v>
      </c>
      <c r="P98" s="4" t="s">
        <v>197</v>
      </c>
      <c r="Q98" s="12" t="s">
        <v>91</v>
      </c>
      <c r="R98" s="12" t="s">
        <v>168</v>
      </c>
      <c r="S98" s="13" t="s">
        <v>29</v>
      </c>
      <c r="T98" s="13" t="s">
        <v>29</v>
      </c>
      <c r="U98" s="14"/>
      <c r="V98" s="14" t="s">
        <v>192</v>
      </c>
    </row>
    <row r="99" spans="1:22" ht="60" customHeight="1" x14ac:dyDescent="0.25">
      <c r="A99" s="2" t="s">
        <v>787</v>
      </c>
      <c r="B99" s="3" t="s">
        <v>21</v>
      </c>
      <c r="C99" s="4" t="s">
        <v>127</v>
      </c>
      <c r="D99" s="5" t="s">
        <v>788</v>
      </c>
      <c r="E99" s="11">
        <v>0.45</v>
      </c>
      <c r="F99" s="6">
        <v>23.57</v>
      </c>
      <c r="G99" s="10"/>
      <c r="H99" s="10"/>
      <c r="I99" s="3" t="s">
        <v>24</v>
      </c>
      <c r="J99" s="7">
        <v>45323</v>
      </c>
      <c r="K99" s="7">
        <v>45657</v>
      </c>
      <c r="L99" s="8">
        <v>2024</v>
      </c>
      <c r="M99" s="9" t="s">
        <v>128</v>
      </c>
      <c r="N99" s="4" t="s">
        <v>101</v>
      </c>
      <c r="O99" s="4" t="s">
        <v>102</v>
      </c>
      <c r="P99" s="4" t="s">
        <v>789</v>
      </c>
      <c r="Q99" s="12" t="s">
        <v>60</v>
      </c>
      <c r="R99" s="12" t="s">
        <v>118</v>
      </c>
      <c r="S99" s="13" t="s">
        <v>29</v>
      </c>
      <c r="T99" s="13" t="s">
        <v>134</v>
      </c>
      <c r="U99" s="14"/>
      <c r="V99" s="14" t="s">
        <v>786</v>
      </c>
    </row>
    <row r="100" spans="1:22" ht="60" customHeight="1" x14ac:dyDescent="0.25">
      <c r="A100" s="2" t="s">
        <v>794</v>
      </c>
      <c r="B100" s="3" t="s">
        <v>21</v>
      </c>
      <c r="C100" s="4" t="s">
        <v>127</v>
      </c>
      <c r="D100" s="5" t="s">
        <v>795</v>
      </c>
      <c r="E100" s="11">
        <v>0.55000000000000004</v>
      </c>
      <c r="F100" s="6">
        <v>120000</v>
      </c>
      <c r="G100" s="10"/>
      <c r="H100" s="10"/>
      <c r="I100" s="3" t="s">
        <v>52</v>
      </c>
      <c r="J100" s="7">
        <v>45323</v>
      </c>
      <c r="K100" s="7">
        <v>45657</v>
      </c>
      <c r="L100" s="8">
        <v>2024</v>
      </c>
      <c r="M100" s="9" t="s">
        <v>128</v>
      </c>
      <c r="N100" s="4" t="s">
        <v>101</v>
      </c>
      <c r="O100" s="4" t="s">
        <v>102</v>
      </c>
      <c r="P100" s="4" t="s">
        <v>129</v>
      </c>
      <c r="Q100" s="12" t="s">
        <v>60</v>
      </c>
      <c r="R100" s="12" t="s">
        <v>118</v>
      </c>
      <c r="S100" s="13" t="s">
        <v>29</v>
      </c>
      <c r="T100" s="13" t="s">
        <v>134</v>
      </c>
      <c r="U100" s="14"/>
      <c r="V100" s="14" t="s">
        <v>786</v>
      </c>
    </row>
    <row r="101" spans="1:22" ht="60" customHeight="1" x14ac:dyDescent="0.25">
      <c r="A101" s="2" t="s">
        <v>880</v>
      </c>
      <c r="B101" s="3" t="s">
        <v>68</v>
      </c>
      <c r="C101" s="4" t="s">
        <v>58</v>
      </c>
      <c r="D101" s="5" t="s">
        <v>881</v>
      </c>
      <c r="E101" s="11">
        <v>0.1</v>
      </c>
      <c r="F101" s="6">
        <v>429640</v>
      </c>
      <c r="G101" s="10"/>
      <c r="H101" s="10"/>
      <c r="I101" s="3" t="s">
        <v>52</v>
      </c>
      <c r="J101" s="7">
        <v>45323</v>
      </c>
      <c r="K101" s="7">
        <v>45657</v>
      </c>
      <c r="L101" s="8">
        <v>2024</v>
      </c>
      <c r="M101" s="9" t="s">
        <v>108</v>
      </c>
      <c r="N101" s="4" t="s">
        <v>101</v>
      </c>
      <c r="O101" s="4" t="s">
        <v>102</v>
      </c>
      <c r="P101" s="4" t="s">
        <v>103</v>
      </c>
      <c r="Q101" s="12" t="s">
        <v>60</v>
      </c>
      <c r="R101" s="12" t="s">
        <v>118</v>
      </c>
      <c r="S101" s="13" t="s">
        <v>29</v>
      </c>
      <c r="T101" s="13" t="s">
        <v>29</v>
      </c>
      <c r="U101" s="14"/>
      <c r="V101" s="14" t="s">
        <v>111</v>
      </c>
    </row>
    <row r="102" spans="1:22" ht="60" customHeight="1" x14ac:dyDescent="0.25">
      <c r="A102" s="2" t="s">
        <v>892</v>
      </c>
      <c r="B102" s="3" t="s">
        <v>21</v>
      </c>
      <c r="C102" s="4" t="s">
        <v>58</v>
      </c>
      <c r="D102" s="5" t="s">
        <v>893</v>
      </c>
      <c r="E102" s="11">
        <v>0.05</v>
      </c>
      <c r="F102" s="6">
        <v>1</v>
      </c>
      <c r="G102" s="10"/>
      <c r="H102" s="10"/>
      <c r="I102" s="3" t="s">
        <v>52</v>
      </c>
      <c r="J102" s="7">
        <v>45444</v>
      </c>
      <c r="K102" s="7">
        <v>45626</v>
      </c>
      <c r="L102" s="8">
        <v>2024</v>
      </c>
      <c r="M102" s="9" t="s">
        <v>111</v>
      </c>
      <c r="N102" s="4" t="s">
        <v>101</v>
      </c>
      <c r="O102" s="4" t="s">
        <v>102</v>
      </c>
      <c r="P102" s="4" t="s">
        <v>103</v>
      </c>
      <c r="Q102" s="12" t="s">
        <v>60</v>
      </c>
      <c r="R102" s="12" t="s">
        <v>104</v>
      </c>
      <c r="S102" s="13" t="s">
        <v>29</v>
      </c>
      <c r="T102" s="13" t="s">
        <v>29</v>
      </c>
      <c r="U102" s="14"/>
      <c r="V102" s="14" t="s">
        <v>111</v>
      </c>
    </row>
    <row r="103" spans="1:22" ht="60" customHeight="1" x14ac:dyDescent="0.25">
      <c r="A103" s="2" t="s">
        <v>900</v>
      </c>
      <c r="B103" s="3" t="s">
        <v>21</v>
      </c>
      <c r="C103" s="4" t="s">
        <v>58</v>
      </c>
      <c r="D103" s="5" t="s">
        <v>901</v>
      </c>
      <c r="E103" s="11">
        <v>0.05</v>
      </c>
      <c r="F103" s="6">
        <v>1</v>
      </c>
      <c r="G103" s="10"/>
      <c r="H103" s="10"/>
      <c r="I103" s="3" t="s">
        <v>52</v>
      </c>
      <c r="J103" s="7">
        <v>45413</v>
      </c>
      <c r="K103" s="7">
        <v>45641</v>
      </c>
      <c r="L103" s="8">
        <v>2024</v>
      </c>
      <c r="M103" s="9" t="s">
        <v>111</v>
      </c>
      <c r="N103" s="4" t="s">
        <v>101</v>
      </c>
      <c r="O103" s="4" t="s">
        <v>102</v>
      </c>
      <c r="P103" s="4" t="s">
        <v>103</v>
      </c>
      <c r="Q103" s="12" t="s">
        <v>60</v>
      </c>
      <c r="R103" s="12" t="s">
        <v>104</v>
      </c>
      <c r="S103" s="13" t="s">
        <v>29</v>
      </c>
      <c r="T103" s="13" t="s">
        <v>29</v>
      </c>
      <c r="U103" s="14"/>
      <c r="V103" s="14" t="s">
        <v>111</v>
      </c>
    </row>
    <row r="104" spans="1:22" ht="60" customHeight="1" x14ac:dyDescent="0.25">
      <c r="A104" s="2" t="s">
        <v>906</v>
      </c>
      <c r="B104" s="3" t="s">
        <v>21</v>
      </c>
      <c r="C104" s="4" t="s">
        <v>58</v>
      </c>
      <c r="D104" s="5" t="s">
        <v>907</v>
      </c>
      <c r="E104" s="11">
        <v>7.0000000000000007E-2</v>
      </c>
      <c r="F104" s="6">
        <v>100</v>
      </c>
      <c r="G104" s="10"/>
      <c r="H104" s="10"/>
      <c r="I104" s="3" t="s">
        <v>24</v>
      </c>
      <c r="J104" s="7">
        <v>45323</v>
      </c>
      <c r="K104" s="7">
        <v>45657</v>
      </c>
      <c r="L104" s="8">
        <v>2024</v>
      </c>
      <c r="M104" s="9" t="s">
        <v>111</v>
      </c>
      <c r="N104" s="4" t="s">
        <v>101</v>
      </c>
      <c r="O104" s="4" t="s">
        <v>102</v>
      </c>
      <c r="P104" s="4" t="s">
        <v>103</v>
      </c>
      <c r="Q104" s="12" t="s">
        <v>60</v>
      </c>
      <c r="R104" s="12" t="s">
        <v>104</v>
      </c>
      <c r="S104" s="13" t="s">
        <v>29</v>
      </c>
      <c r="T104" s="13" t="s">
        <v>29</v>
      </c>
      <c r="U104" s="14"/>
      <c r="V104" s="14" t="s">
        <v>111</v>
      </c>
    </row>
    <row r="105" spans="1:22" ht="60" customHeight="1" x14ac:dyDescent="0.25">
      <c r="A105" s="2" t="s">
        <v>916</v>
      </c>
      <c r="B105" s="3" t="s">
        <v>21</v>
      </c>
      <c r="C105" s="4" t="s">
        <v>58</v>
      </c>
      <c r="D105" s="5" t="s">
        <v>917</v>
      </c>
      <c r="E105" s="11">
        <v>7.0000000000000007E-2</v>
      </c>
      <c r="F105" s="6">
        <v>100</v>
      </c>
      <c r="G105" s="10"/>
      <c r="H105" s="10"/>
      <c r="I105" s="3" t="s">
        <v>24</v>
      </c>
      <c r="J105" s="7">
        <v>45323</v>
      </c>
      <c r="K105" s="7">
        <v>45657</v>
      </c>
      <c r="L105" s="8">
        <v>2024</v>
      </c>
      <c r="M105" s="9" t="s">
        <v>111</v>
      </c>
      <c r="N105" s="4" t="s">
        <v>101</v>
      </c>
      <c r="O105" s="4" t="s">
        <v>102</v>
      </c>
      <c r="P105" s="4" t="s">
        <v>103</v>
      </c>
      <c r="Q105" s="12" t="s">
        <v>60</v>
      </c>
      <c r="R105" s="12" t="s">
        <v>918</v>
      </c>
      <c r="S105" s="13" t="s">
        <v>29</v>
      </c>
      <c r="T105" s="13" t="s">
        <v>29</v>
      </c>
      <c r="U105" s="14"/>
      <c r="V105" s="14" t="s">
        <v>111</v>
      </c>
    </row>
    <row r="106" spans="1:22" ht="60" customHeight="1" x14ac:dyDescent="0.25">
      <c r="A106" s="2" t="s">
        <v>929</v>
      </c>
      <c r="B106" s="3" t="s">
        <v>21</v>
      </c>
      <c r="C106" s="4" t="s">
        <v>58</v>
      </c>
      <c r="D106" s="5" t="s">
        <v>930</v>
      </c>
      <c r="E106" s="11">
        <v>0.05</v>
      </c>
      <c r="F106" s="6">
        <v>100</v>
      </c>
      <c r="G106" s="10"/>
      <c r="H106" s="10"/>
      <c r="I106" s="3" t="s">
        <v>24</v>
      </c>
      <c r="J106" s="7">
        <v>45348</v>
      </c>
      <c r="K106" s="7">
        <v>45657</v>
      </c>
      <c r="L106" s="8">
        <v>2024</v>
      </c>
      <c r="M106" s="9" t="s">
        <v>111</v>
      </c>
      <c r="N106" s="4" t="s">
        <v>101</v>
      </c>
      <c r="O106" s="4" t="s">
        <v>102</v>
      </c>
      <c r="P106" s="4" t="s">
        <v>103</v>
      </c>
      <c r="Q106" s="12" t="s">
        <v>60</v>
      </c>
      <c r="R106" s="12" t="s">
        <v>104</v>
      </c>
      <c r="S106" s="13" t="s">
        <v>29</v>
      </c>
      <c r="T106" s="13" t="s">
        <v>29</v>
      </c>
      <c r="U106" s="14"/>
      <c r="V106" s="14" t="s">
        <v>111</v>
      </c>
    </row>
  </sheetData>
  <autoFilter ref="A1:V106" xr:uid="{00000000-0001-0000-0000-000000000000}"/>
  <conditionalFormatting sqref="A2:A106">
    <cfRule type="expression" dxfId="1" priority="2">
      <formula>$A2&lt;&gt;""</formula>
    </cfRule>
  </conditionalFormatting>
  <conditionalFormatting sqref="A2:V106">
    <cfRule type="expression" dxfId="0" priority="3">
      <formula>$A2&lt;&gt;""</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17941-0946-4DD1-88F7-2B494D80987E}">
  <sheetPr filterMode="1"/>
  <dimension ref="A1:S501"/>
  <sheetViews>
    <sheetView workbookViewId="0">
      <pane ySplit="1" topLeftCell="A455" activePane="bottomLeft" state="frozen"/>
      <selection pane="bottomLeft" activeCell="D2" sqref="D2:D498"/>
    </sheetView>
  </sheetViews>
  <sheetFormatPr baseColWidth="10" defaultColWidth="11.42578125" defaultRowHeight="15" x14ac:dyDescent="0.25"/>
  <cols>
    <col min="1" max="1" width="38.7109375" bestFit="1" customWidth="1"/>
    <col min="5" max="5" width="49.42578125" customWidth="1"/>
    <col min="6" max="6" width="62.140625" customWidth="1"/>
    <col min="7" max="7" width="11.42578125" style="17"/>
    <col min="9" max="9" width="14.140625" customWidth="1"/>
    <col min="10" max="11" width="11.42578125" style="28"/>
    <col min="12" max="12" width="74.42578125" customWidth="1"/>
    <col min="13" max="19" width="24.28515625" customWidth="1"/>
  </cols>
  <sheetData>
    <row r="1" spans="1:19" ht="30.75" thickTop="1" x14ac:dyDescent="0.25">
      <c r="A1" s="19" t="s">
        <v>326</v>
      </c>
      <c r="B1" s="19" t="s">
        <v>0</v>
      </c>
      <c r="C1" s="19"/>
      <c r="D1" s="19" t="s">
        <v>327</v>
      </c>
      <c r="E1" s="19" t="s">
        <v>328</v>
      </c>
      <c r="F1" s="19" t="s">
        <v>327</v>
      </c>
      <c r="G1" s="19" t="s">
        <v>4</v>
      </c>
      <c r="H1" s="19" t="s">
        <v>329</v>
      </c>
      <c r="I1" s="19" t="s">
        <v>8</v>
      </c>
      <c r="J1" s="19" t="s">
        <v>330</v>
      </c>
      <c r="K1" s="19" t="s">
        <v>331</v>
      </c>
      <c r="L1" s="19" t="s">
        <v>332</v>
      </c>
      <c r="M1" s="19" t="s">
        <v>13</v>
      </c>
      <c r="N1" s="19" t="s">
        <v>14</v>
      </c>
      <c r="O1" s="19" t="s">
        <v>15</v>
      </c>
      <c r="P1" s="19" t="s">
        <v>16</v>
      </c>
      <c r="Q1" s="19" t="s">
        <v>17</v>
      </c>
      <c r="R1" s="19" t="s">
        <v>18</v>
      </c>
      <c r="S1" s="19" t="s">
        <v>19</v>
      </c>
    </row>
    <row r="2" spans="1:19" ht="45" customHeight="1" x14ac:dyDescent="0.25">
      <c r="A2" s="20" t="s">
        <v>153</v>
      </c>
      <c r="B2" s="20" t="s">
        <v>144</v>
      </c>
      <c r="C2" s="20" t="str">
        <f>VLOOKUP(B2,Base!A:A,1,0)</f>
        <v>1100-1</v>
      </c>
      <c r="D2" s="20" t="s">
        <v>3</v>
      </c>
      <c r="E2" s="20" t="s">
        <v>333</v>
      </c>
      <c r="F2" s="20" t="s">
        <v>145</v>
      </c>
      <c r="G2" s="21">
        <v>0.15</v>
      </c>
      <c r="H2" s="22">
        <v>3</v>
      </c>
      <c r="I2" s="20" t="s">
        <v>52</v>
      </c>
      <c r="J2" s="23">
        <v>45323</v>
      </c>
      <c r="K2" s="23">
        <v>45443</v>
      </c>
      <c r="L2" s="20" t="s">
        <v>146</v>
      </c>
      <c r="M2" s="20" t="s">
        <v>147</v>
      </c>
      <c r="N2" s="20" t="s">
        <v>148</v>
      </c>
      <c r="O2" s="20" t="s">
        <v>149</v>
      </c>
      <c r="P2" s="20" t="s">
        <v>60</v>
      </c>
      <c r="Q2" s="20" t="s">
        <v>118</v>
      </c>
      <c r="R2" s="20" t="s">
        <v>29</v>
      </c>
      <c r="S2" s="20" t="s">
        <v>29</v>
      </c>
    </row>
    <row r="3" spans="1:19" ht="45" hidden="1" customHeight="1" x14ac:dyDescent="0.25">
      <c r="A3" s="24" t="s">
        <v>153</v>
      </c>
      <c r="B3" s="24" t="s">
        <v>334</v>
      </c>
      <c r="C3" s="20" t="e">
        <f>VLOOKUP(B3,Base!A:A,1,0)</f>
        <v>#N/A</v>
      </c>
      <c r="D3" s="24" t="s">
        <v>335</v>
      </c>
      <c r="E3" s="24" t="s">
        <v>29</v>
      </c>
      <c r="F3" s="24" t="s">
        <v>336</v>
      </c>
      <c r="G3" s="25">
        <v>0.2</v>
      </c>
      <c r="H3" s="26">
        <v>6</v>
      </c>
      <c r="I3" s="24" t="s">
        <v>52</v>
      </c>
      <c r="J3" s="27">
        <v>45323</v>
      </c>
      <c r="K3" s="27">
        <v>45408</v>
      </c>
      <c r="L3" s="24" t="s">
        <v>146</v>
      </c>
      <c r="M3" s="24" t="s">
        <v>29</v>
      </c>
      <c r="N3" s="24" t="s">
        <v>29</v>
      </c>
      <c r="O3" s="24" t="s">
        <v>29</v>
      </c>
      <c r="P3" s="24" t="s">
        <v>29</v>
      </c>
      <c r="Q3" s="24" t="s">
        <v>29</v>
      </c>
      <c r="R3" s="24" t="s">
        <v>29</v>
      </c>
      <c r="S3" s="24" t="s">
        <v>29</v>
      </c>
    </row>
    <row r="4" spans="1:19" ht="45" hidden="1" customHeight="1" x14ac:dyDescent="0.25">
      <c r="A4" s="24" t="s">
        <v>153</v>
      </c>
      <c r="B4" s="24" t="s">
        <v>337</v>
      </c>
      <c r="C4" s="20" t="e">
        <f>VLOOKUP(B4,Base!A:A,1,0)</f>
        <v>#N/A</v>
      </c>
      <c r="D4" s="24" t="s">
        <v>335</v>
      </c>
      <c r="E4" s="24" t="s">
        <v>29</v>
      </c>
      <c r="F4" s="24" t="s">
        <v>338</v>
      </c>
      <c r="G4" s="25">
        <v>0.6</v>
      </c>
      <c r="H4" s="26">
        <v>3</v>
      </c>
      <c r="I4" s="24" t="s">
        <v>52</v>
      </c>
      <c r="J4" s="27">
        <v>45323</v>
      </c>
      <c r="K4" s="27">
        <v>45412</v>
      </c>
      <c r="L4" s="24" t="s">
        <v>146</v>
      </c>
      <c r="M4" s="24" t="s">
        <v>29</v>
      </c>
      <c r="N4" s="24" t="s">
        <v>29</v>
      </c>
      <c r="O4" s="24" t="s">
        <v>29</v>
      </c>
      <c r="P4" s="24" t="s">
        <v>29</v>
      </c>
      <c r="Q4" s="24" t="s">
        <v>29</v>
      </c>
      <c r="R4" s="24" t="s">
        <v>29</v>
      </c>
      <c r="S4" s="24" t="s">
        <v>29</v>
      </c>
    </row>
    <row r="5" spans="1:19" ht="45" hidden="1" customHeight="1" x14ac:dyDescent="0.25">
      <c r="A5" s="24" t="s">
        <v>153</v>
      </c>
      <c r="B5" s="24" t="s">
        <v>339</v>
      </c>
      <c r="C5" s="20" t="e">
        <f>VLOOKUP(B5,Base!A:A,1,0)</f>
        <v>#N/A</v>
      </c>
      <c r="D5" s="24" t="s">
        <v>335</v>
      </c>
      <c r="E5" s="24" t="s">
        <v>29</v>
      </c>
      <c r="F5" s="24" t="s">
        <v>340</v>
      </c>
      <c r="G5" s="25">
        <v>0.2</v>
      </c>
      <c r="H5" s="26">
        <v>3</v>
      </c>
      <c r="I5" s="24" t="s">
        <v>52</v>
      </c>
      <c r="J5" s="27">
        <v>45414</v>
      </c>
      <c r="K5" s="27">
        <v>45443</v>
      </c>
      <c r="L5" s="24" t="s">
        <v>153</v>
      </c>
      <c r="M5" s="24" t="s">
        <v>29</v>
      </c>
      <c r="N5" s="24" t="s">
        <v>29</v>
      </c>
      <c r="O5" s="24" t="s">
        <v>29</v>
      </c>
      <c r="P5" s="24" t="s">
        <v>29</v>
      </c>
      <c r="Q5" s="24" t="s">
        <v>29</v>
      </c>
      <c r="R5" s="24" t="s">
        <v>29</v>
      </c>
      <c r="S5" s="24" t="s">
        <v>29</v>
      </c>
    </row>
    <row r="6" spans="1:19" ht="45" customHeight="1" x14ac:dyDescent="0.25">
      <c r="A6" s="20" t="s">
        <v>153</v>
      </c>
      <c r="B6" s="20" t="s">
        <v>151</v>
      </c>
      <c r="C6" s="20" t="str">
        <f>VLOOKUP(B6,Base!A:A,1,0)</f>
        <v>1100-2</v>
      </c>
      <c r="D6" s="20" t="s">
        <v>3</v>
      </c>
      <c r="E6" s="20" t="s">
        <v>333</v>
      </c>
      <c r="F6" s="20" t="s">
        <v>152</v>
      </c>
      <c r="G6" s="21">
        <v>0.15</v>
      </c>
      <c r="H6" s="22">
        <v>5</v>
      </c>
      <c r="I6" s="20" t="s">
        <v>52</v>
      </c>
      <c r="J6" s="23">
        <v>45323</v>
      </c>
      <c r="K6" s="23">
        <v>45656</v>
      </c>
      <c r="L6" s="20" t="s">
        <v>153</v>
      </c>
      <c r="M6" s="20" t="s">
        <v>101</v>
      </c>
      <c r="N6" s="20" t="s">
        <v>148</v>
      </c>
      <c r="O6" s="20" t="s">
        <v>154</v>
      </c>
      <c r="P6" s="20" t="s">
        <v>155</v>
      </c>
      <c r="Q6" s="20" t="s">
        <v>156</v>
      </c>
      <c r="R6" s="20" t="s">
        <v>29</v>
      </c>
      <c r="S6" s="20" t="s">
        <v>29</v>
      </c>
    </row>
    <row r="7" spans="1:19" ht="45" hidden="1" customHeight="1" x14ac:dyDescent="0.25">
      <c r="A7" s="24" t="s">
        <v>153</v>
      </c>
      <c r="B7" s="24" t="s">
        <v>341</v>
      </c>
      <c r="C7" s="20" t="e">
        <f>VLOOKUP(B7,Base!A:A,1,0)</f>
        <v>#N/A</v>
      </c>
      <c r="D7" s="24" t="s">
        <v>335</v>
      </c>
      <c r="E7" s="24" t="s">
        <v>29</v>
      </c>
      <c r="F7" s="24" t="s">
        <v>342</v>
      </c>
      <c r="G7" s="25">
        <v>0.3</v>
      </c>
      <c r="H7" s="26">
        <v>5</v>
      </c>
      <c r="I7" s="24" t="s">
        <v>52</v>
      </c>
      <c r="J7" s="27">
        <v>45323</v>
      </c>
      <c r="K7" s="27">
        <v>45595</v>
      </c>
      <c r="L7" s="24" t="s">
        <v>153</v>
      </c>
      <c r="M7" s="24" t="s">
        <v>29</v>
      </c>
      <c r="N7" s="24" t="s">
        <v>29</v>
      </c>
      <c r="O7" s="24" t="s">
        <v>29</v>
      </c>
      <c r="P7" s="24" t="s">
        <v>29</v>
      </c>
      <c r="Q7" s="24" t="s">
        <v>29</v>
      </c>
      <c r="R7" s="24" t="s">
        <v>29</v>
      </c>
      <c r="S7" s="24" t="s">
        <v>29</v>
      </c>
    </row>
    <row r="8" spans="1:19" ht="45" hidden="1" customHeight="1" x14ac:dyDescent="0.25">
      <c r="A8" s="24" t="s">
        <v>153</v>
      </c>
      <c r="B8" s="24" t="s">
        <v>343</v>
      </c>
      <c r="C8" s="20" t="e">
        <f>VLOOKUP(B8,Base!A:A,1,0)</f>
        <v>#N/A</v>
      </c>
      <c r="D8" s="24" t="s">
        <v>335</v>
      </c>
      <c r="E8" s="24" t="s">
        <v>29</v>
      </c>
      <c r="F8" s="24" t="s">
        <v>344</v>
      </c>
      <c r="G8" s="25">
        <v>0.3</v>
      </c>
      <c r="H8" s="26">
        <v>5</v>
      </c>
      <c r="I8" s="24" t="s">
        <v>52</v>
      </c>
      <c r="J8" s="27">
        <v>45323</v>
      </c>
      <c r="K8" s="27">
        <v>45611</v>
      </c>
      <c r="L8" s="24" t="s">
        <v>153</v>
      </c>
      <c r="M8" s="24" t="s">
        <v>29</v>
      </c>
      <c r="N8" s="24" t="s">
        <v>29</v>
      </c>
      <c r="O8" s="24" t="s">
        <v>29</v>
      </c>
      <c r="P8" s="24" t="s">
        <v>29</v>
      </c>
      <c r="Q8" s="24" t="s">
        <v>29</v>
      </c>
      <c r="R8" s="24" t="s">
        <v>29</v>
      </c>
      <c r="S8" s="24" t="s">
        <v>29</v>
      </c>
    </row>
    <row r="9" spans="1:19" ht="45" hidden="1" customHeight="1" x14ac:dyDescent="0.25">
      <c r="A9" s="24" t="s">
        <v>153</v>
      </c>
      <c r="B9" s="24" t="s">
        <v>345</v>
      </c>
      <c r="C9" s="20" t="e">
        <f>VLOOKUP(B9,Base!A:A,1,0)</f>
        <v>#N/A</v>
      </c>
      <c r="D9" s="24" t="s">
        <v>335</v>
      </c>
      <c r="E9" s="24" t="s">
        <v>29</v>
      </c>
      <c r="F9" s="24" t="s">
        <v>346</v>
      </c>
      <c r="G9" s="25">
        <v>0.3</v>
      </c>
      <c r="H9" s="26">
        <v>5</v>
      </c>
      <c r="I9" s="24" t="s">
        <v>52</v>
      </c>
      <c r="J9" s="27">
        <v>45323</v>
      </c>
      <c r="K9" s="27">
        <v>45627</v>
      </c>
      <c r="L9" s="24" t="s">
        <v>153</v>
      </c>
      <c r="M9" s="24" t="s">
        <v>29</v>
      </c>
      <c r="N9" s="24" t="s">
        <v>29</v>
      </c>
      <c r="O9" s="24" t="s">
        <v>29</v>
      </c>
      <c r="P9" s="24" t="s">
        <v>29</v>
      </c>
      <c r="Q9" s="24" t="s">
        <v>29</v>
      </c>
      <c r="R9" s="24" t="s">
        <v>29</v>
      </c>
      <c r="S9" s="24" t="s">
        <v>29</v>
      </c>
    </row>
    <row r="10" spans="1:19" ht="45" hidden="1" customHeight="1" x14ac:dyDescent="0.25">
      <c r="A10" s="24" t="s">
        <v>153</v>
      </c>
      <c r="B10" s="24" t="s">
        <v>347</v>
      </c>
      <c r="C10" s="20" t="e">
        <f>VLOOKUP(B10,Base!A:A,1,0)</f>
        <v>#N/A</v>
      </c>
      <c r="D10" s="24" t="s">
        <v>335</v>
      </c>
      <c r="E10" s="24" t="s">
        <v>29</v>
      </c>
      <c r="F10" s="24" t="s">
        <v>348</v>
      </c>
      <c r="G10" s="25">
        <v>0.1</v>
      </c>
      <c r="H10" s="26">
        <v>5</v>
      </c>
      <c r="I10" s="24" t="s">
        <v>52</v>
      </c>
      <c r="J10" s="27">
        <v>45323</v>
      </c>
      <c r="K10" s="27">
        <v>45656</v>
      </c>
      <c r="L10" s="24" t="s">
        <v>153</v>
      </c>
      <c r="M10" s="24" t="s">
        <v>29</v>
      </c>
      <c r="N10" s="24" t="s">
        <v>29</v>
      </c>
      <c r="O10" s="24" t="s">
        <v>29</v>
      </c>
      <c r="P10" s="24" t="s">
        <v>29</v>
      </c>
      <c r="Q10" s="24" t="s">
        <v>29</v>
      </c>
      <c r="R10" s="24" t="s">
        <v>29</v>
      </c>
      <c r="S10" s="24" t="s">
        <v>29</v>
      </c>
    </row>
    <row r="11" spans="1:19" ht="45" customHeight="1" x14ac:dyDescent="0.25">
      <c r="A11" s="20" t="s">
        <v>153</v>
      </c>
      <c r="B11" s="20" t="s">
        <v>158</v>
      </c>
      <c r="C11" s="20" t="str">
        <f>VLOOKUP(B11,Base!A:A,1,0)</f>
        <v>1100-3</v>
      </c>
      <c r="D11" s="20" t="s">
        <v>3</v>
      </c>
      <c r="E11" s="20" t="s">
        <v>333</v>
      </c>
      <c r="F11" s="20" t="s">
        <v>159</v>
      </c>
      <c r="G11" s="21">
        <v>0.2</v>
      </c>
      <c r="H11" s="22">
        <v>100</v>
      </c>
      <c r="I11" s="20" t="s">
        <v>24</v>
      </c>
      <c r="J11" s="23">
        <v>45293</v>
      </c>
      <c r="K11" s="23">
        <v>45656</v>
      </c>
      <c r="L11" s="20" t="s">
        <v>153</v>
      </c>
      <c r="M11" s="20" t="s">
        <v>160</v>
      </c>
      <c r="N11" s="20" t="s">
        <v>148</v>
      </c>
      <c r="O11" s="20" t="s">
        <v>149</v>
      </c>
      <c r="P11" s="20" t="s">
        <v>155</v>
      </c>
      <c r="Q11" s="20" t="s">
        <v>156</v>
      </c>
      <c r="R11" s="20" t="s">
        <v>29</v>
      </c>
      <c r="S11" s="20" t="s">
        <v>29</v>
      </c>
    </row>
    <row r="12" spans="1:19" ht="45" hidden="1" customHeight="1" x14ac:dyDescent="0.25">
      <c r="A12" s="24" t="s">
        <v>153</v>
      </c>
      <c r="B12" s="24" t="s">
        <v>349</v>
      </c>
      <c r="C12" s="20" t="e">
        <f>VLOOKUP(B12,Base!A:A,1,0)</f>
        <v>#N/A</v>
      </c>
      <c r="D12" s="24" t="s">
        <v>335</v>
      </c>
      <c r="E12" s="24" t="s">
        <v>29</v>
      </c>
      <c r="F12" s="24" t="s">
        <v>350</v>
      </c>
      <c r="G12" s="25">
        <v>0.25</v>
      </c>
      <c r="H12" s="26">
        <v>1</v>
      </c>
      <c r="I12" s="24" t="s">
        <v>52</v>
      </c>
      <c r="J12" s="27">
        <v>45293</v>
      </c>
      <c r="K12" s="27">
        <v>45337</v>
      </c>
      <c r="L12" s="24" t="s">
        <v>153</v>
      </c>
      <c r="M12" s="24" t="s">
        <v>29</v>
      </c>
      <c r="N12" s="24" t="s">
        <v>29</v>
      </c>
      <c r="O12" s="24" t="s">
        <v>29</v>
      </c>
      <c r="P12" s="24" t="s">
        <v>29</v>
      </c>
      <c r="Q12" s="24" t="s">
        <v>29</v>
      </c>
      <c r="R12" s="24" t="s">
        <v>29</v>
      </c>
      <c r="S12" s="24" t="s">
        <v>29</v>
      </c>
    </row>
    <row r="13" spans="1:19" ht="45" hidden="1" customHeight="1" x14ac:dyDescent="0.25">
      <c r="A13" s="24" t="s">
        <v>153</v>
      </c>
      <c r="B13" s="24" t="s">
        <v>351</v>
      </c>
      <c r="C13" s="20" t="e">
        <f>VLOOKUP(B13,Base!A:A,1,0)</f>
        <v>#N/A</v>
      </c>
      <c r="D13" s="24" t="s">
        <v>335</v>
      </c>
      <c r="E13" s="24" t="s">
        <v>29</v>
      </c>
      <c r="F13" s="24" t="s">
        <v>352</v>
      </c>
      <c r="G13" s="25">
        <v>0.5</v>
      </c>
      <c r="H13" s="26">
        <v>13</v>
      </c>
      <c r="I13" s="24" t="s">
        <v>52</v>
      </c>
      <c r="J13" s="27">
        <v>45338</v>
      </c>
      <c r="K13" s="27">
        <v>45473</v>
      </c>
      <c r="L13" s="24" t="s">
        <v>153</v>
      </c>
      <c r="M13" s="24" t="s">
        <v>29</v>
      </c>
      <c r="N13" s="24" t="s">
        <v>29</v>
      </c>
      <c r="O13" s="24" t="s">
        <v>29</v>
      </c>
      <c r="P13" s="24" t="s">
        <v>29</v>
      </c>
      <c r="Q13" s="24" t="s">
        <v>29</v>
      </c>
      <c r="R13" s="24" t="s">
        <v>29</v>
      </c>
      <c r="S13" s="24" t="s">
        <v>29</v>
      </c>
    </row>
    <row r="14" spans="1:19" ht="45" hidden="1" customHeight="1" x14ac:dyDescent="0.25">
      <c r="A14" s="24" t="s">
        <v>153</v>
      </c>
      <c r="B14" s="24" t="s">
        <v>353</v>
      </c>
      <c r="C14" s="20" t="e">
        <f>VLOOKUP(B14,Base!A:A,1,0)</f>
        <v>#N/A</v>
      </c>
      <c r="D14" s="24" t="s">
        <v>335</v>
      </c>
      <c r="E14" s="24" t="s">
        <v>29</v>
      </c>
      <c r="F14" s="24" t="s">
        <v>354</v>
      </c>
      <c r="G14" s="25">
        <v>0.25</v>
      </c>
      <c r="H14" s="26">
        <v>13</v>
      </c>
      <c r="I14" s="24" t="s">
        <v>52</v>
      </c>
      <c r="J14" s="27">
        <v>45339</v>
      </c>
      <c r="K14" s="27">
        <v>45656</v>
      </c>
      <c r="L14" s="24" t="s">
        <v>153</v>
      </c>
      <c r="M14" s="24" t="s">
        <v>29</v>
      </c>
      <c r="N14" s="24" t="s">
        <v>29</v>
      </c>
      <c r="O14" s="24" t="s">
        <v>29</v>
      </c>
      <c r="P14" s="24" t="s">
        <v>29</v>
      </c>
      <c r="Q14" s="24" t="s">
        <v>29</v>
      </c>
      <c r="R14" s="24" t="s">
        <v>29</v>
      </c>
      <c r="S14" s="24" t="s">
        <v>29</v>
      </c>
    </row>
    <row r="15" spans="1:19" ht="45" customHeight="1" x14ac:dyDescent="0.25">
      <c r="A15" s="20" t="s">
        <v>153</v>
      </c>
      <c r="B15" s="20" t="s">
        <v>161</v>
      </c>
      <c r="C15" s="20" t="str">
        <f>VLOOKUP(B15,Base!A:A,1,0)</f>
        <v>1100-4</v>
      </c>
      <c r="D15" s="20" t="s">
        <v>3</v>
      </c>
      <c r="E15" s="20" t="s">
        <v>22</v>
      </c>
      <c r="F15" s="20" t="s">
        <v>162</v>
      </c>
      <c r="G15" s="21">
        <v>0.1</v>
      </c>
      <c r="H15" s="22">
        <v>100</v>
      </c>
      <c r="I15" s="20" t="s">
        <v>24</v>
      </c>
      <c r="J15" s="23">
        <v>45323</v>
      </c>
      <c r="K15" s="23">
        <v>45656</v>
      </c>
      <c r="L15" s="20" t="s">
        <v>153</v>
      </c>
      <c r="M15" s="20" t="s">
        <v>101</v>
      </c>
      <c r="N15" s="20" t="s">
        <v>148</v>
      </c>
      <c r="O15" s="20" t="s">
        <v>154</v>
      </c>
      <c r="P15" s="20" t="s">
        <v>155</v>
      </c>
      <c r="Q15" s="20" t="s">
        <v>156</v>
      </c>
      <c r="R15" s="20" t="s">
        <v>29</v>
      </c>
      <c r="S15" s="20" t="s">
        <v>29</v>
      </c>
    </row>
    <row r="16" spans="1:19" ht="45" hidden="1" customHeight="1" x14ac:dyDescent="0.25">
      <c r="A16" s="24" t="s">
        <v>153</v>
      </c>
      <c r="B16" s="24" t="s">
        <v>355</v>
      </c>
      <c r="C16" s="20" t="e">
        <f>VLOOKUP(B16,Base!A:A,1,0)</f>
        <v>#N/A</v>
      </c>
      <c r="D16" s="24" t="s">
        <v>335</v>
      </c>
      <c r="E16" s="24" t="s">
        <v>29</v>
      </c>
      <c r="F16" s="24" t="s">
        <v>356</v>
      </c>
      <c r="G16" s="25">
        <v>0.25</v>
      </c>
      <c r="H16" s="26">
        <v>1</v>
      </c>
      <c r="I16" s="24" t="s">
        <v>52</v>
      </c>
      <c r="J16" s="27">
        <v>45323</v>
      </c>
      <c r="K16" s="27">
        <v>45350</v>
      </c>
      <c r="L16" s="24" t="s">
        <v>153</v>
      </c>
      <c r="M16" s="24" t="s">
        <v>29</v>
      </c>
      <c r="N16" s="24" t="s">
        <v>29</v>
      </c>
      <c r="O16" s="24" t="s">
        <v>29</v>
      </c>
      <c r="P16" s="24" t="s">
        <v>29</v>
      </c>
      <c r="Q16" s="24" t="s">
        <v>29</v>
      </c>
      <c r="R16" s="24" t="s">
        <v>29</v>
      </c>
      <c r="S16" s="24" t="s">
        <v>29</v>
      </c>
    </row>
    <row r="17" spans="1:19" ht="45" hidden="1" customHeight="1" x14ac:dyDescent="0.25">
      <c r="A17" s="24" t="s">
        <v>153</v>
      </c>
      <c r="B17" s="24" t="s">
        <v>357</v>
      </c>
      <c r="C17" s="20" t="e">
        <f>VLOOKUP(B17,Base!A:A,1,0)</f>
        <v>#N/A</v>
      </c>
      <c r="D17" s="24" t="s">
        <v>335</v>
      </c>
      <c r="E17" s="24" t="s">
        <v>29</v>
      </c>
      <c r="F17" s="24" t="s">
        <v>358</v>
      </c>
      <c r="G17" s="25">
        <v>0.6</v>
      </c>
      <c r="H17" s="26">
        <v>15</v>
      </c>
      <c r="I17" s="24" t="s">
        <v>52</v>
      </c>
      <c r="J17" s="27">
        <v>45352</v>
      </c>
      <c r="K17" s="27">
        <v>45641</v>
      </c>
      <c r="L17" s="24" t="s">
        <v>153</v>
      </c>
      <c r="M17" s="24" t="s">
        <v>29</v>
      </c>
      <c r="N17" s="24" t="s">
        <v>29</v>
      </c>
      <c r="O17" s="24" t="s">
        <v>29</v>
      </c>
      <c r="P17" s="24" t="s">
        <v>29</v>
      </c>
      <c r="Q17" s="24" t="s">
        <v>29</v>
      </c>
      <c r="R17" s="24" t="s">
        <v>29</v>
      </c>
      <c r="S17" s="24" t="s">
        <v>29</v>
      </c>
    </row>
    <row r="18" spans="1:19" ht="45" hidden="1" customHeight="1" x14ac:dyDescent="0.25">
      <c r="A18" s="24" t="s">
        <v>153</v>
      </c>
      <c r="B18" s="24" t="s">
        <v>359</v>
      </c>
      <c r="C18" s="20" t="e">
        <f>VLOOKUP(B18,Base!A:A,1,0)</f>
        <v>#N/A</v>
      </c>
      <c r="D18" s="24" t="s">
        <v>335</v>
      </c>
      <c r="E18" s="24" t="s">
        <v>29</v>
      </c>
      <c r="F18" s="24" t="s">
        <v>360</v>
      </c>
      <c r="G18" s="25">
        <v>0.15</v>
      </c>
      <c r="H18" s="26">
        <v>1</v>
      </c>
      <c r="I18" s="24" t="s">
        <v>52</v>
      </c>
      <c r="J18" s="27">
        <v>45642</v>
      </c>
      <c r="K18" s="27">
        <v>45656</v>
      </c>
      <c r="L18" s="24" t="s">
        <v>153</v>
      </c>
      <c r="M18" s="24" t="s">
        <v>29</v>
      </c>
      <c r="N18" s="24" t="s">
        <v>29</v>
      </c>
      <c r="O18" s="24" t="s">
        <v>29</v>
      </c>
      <c r="P18" s="24" t="s">
        <v>29</v>
      </c>
      <c r="Q18" s="24" t="s">
        <v>29</v>
      </c>
      <c r="R18" s="24" t="s">
        <v>29</v>
      </c>
      <c r="S18" s="24" t="s">
        <v>29</v>
      </c>
    </row>
    <row r="19" spans="1:19" ht="45" customHeight="1" x14ac:dyDescent="0.25">
      <c r="A19" s="20" t="s">
        <v>153</v>
      </c>
      <c r="B19" s="20" t="s">
        <v>164</v>
      </c>
      <c r="C19" s="20" t="str">
        <f>VLOOKUP(B19,Base!A:A,1,0)</f>
        <v>1100-5</v>
      </c>
      <c r="D19" s="20" t="s">
        <v>3</v>
      </c>
      <c r="E19" s="20" t="s">
        <v>333</v>
      </c>
      <c r="F19" s="20" t="s">
        <v>165</v>
      </c>
      <c r="G19" s="21">
        <v>0.1</v>
      </c>
      <c r="H19" s="22">
        <v>8</v>
      </c>
      <c r="I19" s="20" t="s">
        <v>52</v>
      </c>
      <c r="J19" s="23">
        <v>45323</v>
      </c>
      <c r="K19" s="23">
        <v>45656</v>
      </c>
      <c r="L19" s="20" t="s">
        <v>361</v>
      </c>
      <c r="M19" s="20" t="s">
        <v>101</v>
      </c>
      <c r="N19" s="20" t="s">
        <v>166</v>
      </c>
      <c r="O19" s="20" t="s">
        <v>167</v>
      </c>
      <c r="P19" s="20" t="s">
        <v>91</v>
      </c>
      <c r="Q19" s="20" t="s">
        <v>168</v>
      </c>
      <c r="R19" s="20" t="s">
        <v>29</v>
      </c>
      <c r="S19" s="20" t="s">
        <v>29</v>
      </c>
    </row>
    <row r="20" spans="1:19" ht="45" hidden="1" customHeight="1" x14ac:dyDescent="0.25">
      <c r="A20" s="24" t="s">
        <v>153</v>
      </c>
      <c r="B20" s="24" t="s">
        <v>362</v>
      </c>
      <c r="C20" s="20" t="e">
        <f>VLOOKUP(B20,Base!A:A,1,0)</f>
        <v>#N/A</v>
      </c>
      <c r="D20" s="24" t="s">
        <v>335</v>
      </c>
      <c r="E20" s="24" t="s">
        <v>29</v>
      </c>
      <c r="F20" s="24" t="s">
        <v>363</v>
      </c>
      <c r="G20" s="25">
        <v>0.3</v>
      </c>
      <c r="H20" s="26">
        <v>1</v>
      </c>
      <c r="I20" s="24" t="s">
        <v>52</v>
      </c>
      <c r="J20" s="27">
        <v>45323</v>
      </c>
      <c r="K20" s="27">
        <v>45595</v>
      </c>
      <c r="L20" s="24" t="s">
        <v>361</v>
      </c>
      <c r="M20" s="24" t="s">
        <v>29</v>
      </c>
      <c r="N20" s="24" t="s">
        <v>29</v>
      </c>
      <c r="O20" s="24" t="s">
        <v>29</v>
      </c>
      <c r="P20" s="24" t="s">
        <v>29</v>
      </c>
      <c r="Q20" s="24" t="s">
        <v>29</v>
      </c>
      <c r="R20" s="24" t="s">
        <v>29</v>
      </c>
      <c r="S20" s="24" t="s">
        <v>29</v>
      </c>
    </row>
    <row r="21" spans="1:19" ht="45" hidden="1" customHeight="1" x14ac:dyDescent="0.25">
      <c r="A21" s="24" t="s">
        <v>153</v>
      </c>
      <c r="B21" s="24" t="s">
        <v>364</v>
      </c>
      <c r="C21" s="20" t="e">
        <f>VLOOKUP(B21,Base!A:A,1,0)</f>
        <v>#N/A</v>
      </c>
      <c r="D21" s="24" t="s">
        <v>335</v>
      </c>
      <c r="E21" s="24" t="s">
        <v>29</v>
      </c>
      <c r="F21" s="24" t="s">
        <v>365</v>
      </c>
      <c r="G21" s="25">
        <v>0.4</v>
      </c>
      <c r="H21" s="26">
        <v>8</v>
      </c>
      <c r="I21" s="24" t="s">
        <v>52</v>
      </c>
      <c r="J21" s="27">
        <v>45323</v>
      </c>
      <c r="K21" s="27">
        <v>45641</v>
      </c>
      <c r="L21" s="24" t="s">
        <v>361</v>
      </c>
      <c r="M21" s="24" t="s">
        <v>29</v>
      </c>
      <c r="N21" s="24" t="s">
        <v>29</v>
      </c>
      <c r="O21" s="24" t="s">
        <v>29</v>
      </c>
      <c r="P21" s="24" t="s">
        <v>29</v>
      </c>
      <c r="Q21" s="24" t="s">
        <v>29</v>
      </c>
      <c r="R21" s="24" t="s">
        <v>29</v>
      </c>
      <c r="S21" s="24" t="s">
        <v>29</v>
      </c>
    </row>
    <row r="22" spans="1:19" ht="45" hidden="1" customHeight="1" x14ac:dyDescent="0.25">
      <c r="A22" s="24" t="s">
        <v>153</v>
      </c>
      <c r="B22" s="24" t="s">
        <v>366</v>
      </c>
      <c r="C22" s="20" t="e">
        <f>VLOOKUP(B22,Base!A:A,1,0)</f>
        <v>#N/A</v>
      </c>
      <c r="D22" s="24" t="s">
        <v>335</v>
      </c>
      <c r="E22" s="24" t="s">
        <v>29</v>
      </c>
      <c r="F22" s="24" t="s">
        <v>367</v>
      </c>
      <c r="G22" s="25">
        <v>0.3</v>
      </c>
      <c r="H22" s="26">
        <v>1</v>
      </c>
      <c r="I22" s="24" t="s">
        <v>52</v>
      </c>
      <c r="J22" s="27">
        <v>45642</v>
      </c>
      <c r="K22" s="27">
        <v>45656</v>
      </c>
      <c r="L22" s="24" t="s">
        <v>361</v>
      </c>
      <c r="M22" s="24" t="s">
        <v>29</v>
      </c>
      <c r="N22" s="24" t="s">
        <v>29</v>
      </c>
      <c r="O22" s="24" t="s">
        <v>29</v>
      </c>
      <c r="P22" s="24" t="s">
        <v>29</v>
      </c>
      <c r="Q22" s="24" t="s">
        <v>29</v>
      </c>
      <c r="R22" s="24" t="s">
        <v>29</v>
      </c>
      <c r="S22" s="24" t="s">
        <v>29</v>
      </c>
    </row>
    <row r="23" spans="1:19" ht="45" customHeight="1" x14ac:dyDescent="0.25">
      <c r="A23" s="20" t="s">
        <v>153</v>
      </c>
      <c r="B23" s="20" t="s">
        <v>169</v>
      </c>
      <c r="C23" s="20" t="str">
        <f>VLOOKUP(B23,Base!A:A,1,0)</f>
        <v>1100-6</v>
      </c>
      <c r="D23" s="20" t="s">
        <v>3</v>
      </c>
      <c r="E23" s="20" t="s">
        <v>333</v>
      </c>
      <c r="F23" s="20" t="s">
        <v>170</v>
      </c>
      <c r="G23" s="21">
        <v>0.1</v>
      </c>
      <c r="H23" s="22">
        <v>1</v>
      </c>
      <c r="I23" s="20" t="s">
        <v>52</v>
      </c>
      <c r="J23" s="23">
        <v>45383</v>
      </c>
      <c r="K23" s="23">
        <v>45641</v>
      </c>
      <c r="L23" s="20" t="s">
        <v>361</v>
      </c>
      <c r="M23" s="20" t="s">
        <v>101</v>
      </c>
      <c r="N23" s="20" t="s">
        <v>166</v>
      </c>
      <c r="O23" s="20" t="s">
        <v>167</v>
      </c>
      <c r="P23" s="20" t="s">
        <v>91</v>
      </c>
      <c r="Q23" s="20" t="s">
        <v>168</v>
      </c>
      <c r="R23" s="20" t="s">
        <v>29</v>
      </c>
      <c r="S23" s="20" t="s">
        <v>29</v>
      </c>
    </row>
    <row r="24" spans="1:19" ht="45" hidden="1" customHeight="1" x14ac:dyDescent="0.25">
      <c r="A24" s="24" t="s">
        <v>153</v>
      </c>
      <c r="B24" s="24" t="s">
        <v>368</v>
      </c>
      <c r="C24" s="20" t="e">
        <f>VLOOKUP(B24,Base!A:A,1,0)</f>
        <v>#N/A</v>
      </c>
      <c r="D24" s="24" t="s">
        <v>335</v>
      </c>
      <c r="E24" s="24" t="s">
        <v>29</v>
      </c>
      <c r="F24" s="24" t="s">
        <v>369</v>
      </c>
      <c r="G24" s="25">
        <v>0.3</v>
      </c>
      <c r="H24" s="26">
        <v>1</v>
      </c>
      <c r="I24" s="24" t="s">
        <v>52</v>
      </c>
      <c r="J24" s="27">
        <v>45383</v>
      </c>
      <c r="K24" s="27">
        <v>45443</v>
      </c>
      <c r="L24" s="24" t="s">
        <v>361</v>
      </c>
      <c r="M24" s="24" t="s">
        <v>29</v>
      </c>
      <c r="N24" s="24" t="s">
        <v>29</v>
      </c>
      <c r="O24" s="24" t="s">
        <v>29</v>
      </c>
      <c r="P24" s="24" t="s">
        <v>29</v>
      </c>
      <c r="Q24" s="24" t="s">
        <v>29</v>
      </c>
      <c r="R24" s="24" t="s">
        <v>29</v>
      </c>
      <c r="S24" s="24" t="s">
        <v>29</v>
      </c>
    </row>
    <row r="25" spans="1:19" ht="45" hidden="1" customHeight="1" x14ac:dyDescent="0.25">
      <c r="A25" s="24" t="s">
        <v>153</v>
      </c>
      <c r="B25" s="24" t="s">
        <v>370</v>
      </c>
      <c r="C25" s="20" t="e">
        <f>VLOOKUP(B25,Base!A:A,1,0)</f>
        <v>#N/A</v>
      </c>
      <c r="D25" s="24" t="s">
        <v>335</v>
      </c>
      <c r="E25" s="24" t="s">
        <v>29</v>
      </c>
      <c r="F25" s="24" t="s">
        <v>371</v>
      </c>
      <c r="G25" s="25">
        <v>0.5</v>
      </c>
      <c r="H25" s="26">
        <v>1</v>
      </c>
      <c r="I25" s="24" t="s">
        <v>52</v>
      </c>
      <c r="J25" s="27">
        <v>45444</v>
      </c>
      <c r="K25" s="27">
        <v>45626</v>
      </c>
      <c r="L25" s="24" t="s">
        <v>361</v>
      </c>
      <c r="M25" s="24" t="s">
        <v>29</v>
      </c>
      <c r="N25" s="24" t="s">
        <v>29</v>
      </c>
      <c r="O25" s="24" t="s">
        <v>29</v>
      </c>
      <c r="P25" s="24" t="s">
        <v>29</v>
      </c>
      <c r="Q25" s="24" t="s">
        <v>29</v>
      </c>
      <c r="R25" s="24" t="s">
        <v>29</v>
      </c>
      <c r="S25" s="24" t="s">
        <v>29</v>
      </c>
    </row>
    <row r="26" spans="1:19" ht="45" hidden="1" customHeight="1" x14ac:dyDescent="0.25">
      <c r="A26" s="24" t="s">
        <v>153</v>
      </c>
      <c r="B26" s="24" t="s">
        <v>372</v>
      </c>
      <c r="C26" s="20" t="e">
        <f>VLOOKUP(B26,Base!A:A,1,0)</f>
        <v>#N/A</v>
      </c>
      <c r="D26" s="24" t="s">
        <v>335</v>
      </c>
      <c r="E26" s="24" t="s">
        <v>29</v>
      </c>
      <c r="F26" s="24" t="s">
        <v>373</v>
      </c>
      <c r="G26" s="25">
        <v>0.2</v>
      </c>
      <c r="H26" s="26">
        <v>1</v>
      </c>
      <c r="I26" s="24" t="s">
        <v>52</v>
      </c>
      <c r="J26" s="27">
        <v>45627</v>
      </c>
      <c r="K26" s="27">
        <v>45641</v>
      </c>
      <c r="L26" s="24" t="s">
        <v>361</v>
      </c>
      <c r="M26" s="24" t="s">
        <v>29</v>
      </c>
      <c r="N26" s="24" t="s">
        <v>29</v>
      </c>
      <c r="O26" s="24" t="s">
        <v>29</v>
      </c>
      <c r="P26" s="24" t="s">
        <v>29</v>
      </c>
      <c r="Q26" s="24" t="s">
        <v>29</v>
      </c>
      <c r="R26" s="24" t="s">
        <v>29</v>
      </c>
      <c r="S26" s="24" t="s">
        <v>29</v>
      </c>
    </row>
    <row r="27" spans="1:19" ht="45" customHeight="1" x14ac:dyDescent="0.25">
      <c r="A27" s="20" t="s">
        <v>153</v>
      </c>
      <c r="B27" s="20" t="s">
        <v>171</v>
      </c>
      <c r="C27" s="20" t="str">
        <f>VLOOKUP(B27,Base!A:A,1,0)</f>
        <v>1100-7</v>
      </c>
      <c r="D27" s="20" t="s">
        <v>3</v>
      </c>
      <c r="E27" s="20" t="s">
        <v>333</v>
      </c>
      <c r="F27" s="20" t="s">
        <v>374</v>
      </c>
      <c r="G27" s="21">
        <v>0.1</v>
      </c>
      <c r="H27" s="22">
        <v>1</v>
      </c>
      <c r="I27" s="20" t="s">
        <v>52</v>
      </c>
      <c r="J27" s="23">
        <v>45323</v>
      </c>
      <c r="K27" s="23">
        <v>45656</v>
      </c>
      <c r="L27" s="20" t="s">
        <v>153</v>
      </c>
      <c r="M27" s="20" t="s">
        <v>101</v>
      </c>
      <c r="N27" s="20" t="s">
        <v>148</v>
      </c>
      <c r="O27" s="20" t="s">
        <v>172</v>
      </c>
      <c r="P27" s="20" t="s">
        <v>155</v>
      </c>
      <c r="Q27" s="20" t="s">
        <v>156</v>
      </c>
      <c r="R27" s="20" t="s">
        <v>29</v>
      </c>
      <c r="S27" s="20" t="s">
        <v>29</v>
      </c>
    </row>
    <row r="28" spans="1:19" ht="45" hidden="1" customHeight="1" x14ac:dyDescent="0.25">
      <c r="A28" s="24" t="s">
        <v>153</v>
      </c>
      <c r="B28" s="24" t="s">
        <v>375</v>
      </c>
      <c r="C28" s="20" t="e">
        <f>VLOOKUP(B28,Base!A:A,1,0)</f>
        <v>#N/A</v>
      </c>
      <c r="D28" s="24" t="s">
        <v>335</v>
      </c>
      <c r="E28" s="24" t="s">
        <v>29</v>
      </c>
      <c r="F28" s="24" t="s">
        <v>376</v>
      </c>
      <c r="G28" s="25">
        <v>0.2</v>
      </c>
      <c r="H28" s="26">
        <v>1</v>
      </c>
      <c r="I28" s="24" t="s">
        <v>52</v>
      </c>
      <c r="J28" s="27">
        <v>45413</v>
      </c>
      <c r="K28" s="27">
        <v>45473</v>
      </c>
      <c r="L28" s="24" t="s">
        <v>377</v>
      </c>
      <c r="M28" s="24" t="s">
        <v>29</v>
      </c>
      <c r="N28" s="24" t="s">
        <v>29</v>
      </c>
      <c r="O28" s="24" t="s">
        <v>29</v>
      </c>
      <c r="P28" s="24" t="s">
        <v>29</v>
      </c>
      <c r="Q28" s="24" t="s">
        <v>29</v>
      </c>
      <c r="R28" s="24" t="s">
        <v>29</v>
      </c>
      <c r="S28" s="24" t="s">
        <v>29</v>
      </c>
    </row>
    <row r="29" spans="1:19" ht="45" hidden="1" customHeight="1" x14ac:dyDescent="0.25">
      <c r="A29" s="24" t="s">
        <v>153</v>
      </c>
      <c r="B29" s="24" t="s">
        <v>378</v>
      </c>
      <c r="C29" s="20" t="e">
        <f>VLOOKUP(B29,Base!A:A,1,0)</f>
        <v>#N/A</v>
      </c>
      <c r="D29" s="24" t="s">
        <v>335</v>
      </c>
      <c r="E29" s="24" t="s">
        <v>29</v>
      </c>
      <c r="F29" s="24" t="s">
        <v>379</v>
      </c>
      <c r="G29" s="25">
        <v>0.5</v>
      </c>
      <c r="H29" s="26">
        <v>1</v>
      </c>
      <c r="I29" s="24" t="s">
        <v>52</v>
      </c>
      <c r="J29" s="27">
        <v>45474</v>
      </c>
      <c r="K29" s="27">
        <v>45534</v>
      </c>
      <c r="L29" s="24" t="s">
        <v>26</v>
      </c>
      <c r="M29" s="24" t="s">
        <v>29</v>
      </c>
      <c r="N29" s="24" t="s">
        <v>29</v>
      </c>
      <c r="O29" s="24" t="s">
        <v>29</v>
      </c>
      <c r="P29" s="24" t="s">
        <v>29</v>
      </c>
      <c r="Q29" s="24" t="s">
        <v>29</v>
      </c>
      <c r="R29" s="24" t="s">
        <v>29</v>
      </c>
      <c r="S29" s="24" t="s">
        <v>29</v>
      </c>
    </row>
    <row r="30" spans="1:19" ht="45" hidden="1" customHeight="1" x14ac:dyDescent="0.25">
      <c r="A30" s="24" t="s">
        <v>153</v>
      </c>
      <c r="B30" s="24" t="s">
        <v>380</v>
      </c>
      <c r="C30" s="20" t="e">
        <f>VLOOKUP(B30,Base!A:A,1,0)</f>
        <v>#N/A</v>
      </c>
      <c r="D30" s="24" t="s">
        <v>335</v>
      </c>
      <c r="E30" s="24" t="s">
        <v>29</v>
      </c>
      <c r="F30" s="24" t="s">
        <v>381</v>
      </c>
      <c r="G30" s="25">
        <v>0.15</v>
      </c>
      <c r="H30" s="26">
        <v>1</v>
      </c>
      <c r="I30" s="24" t="s">
        <v>52</v>
      </c>
      <c r="J30" s="27">
        <v>45536</v>
      </c>
      <c r="K30" s="27">
        <v>45565</v>
      </c>
      <c r="L30" s="24" t="s">
        <v>377</v>
      </c>
      <c r="M30" s="24" t="s">
        <v>29</v>
      </c>
      <c r="N30" s="24" t="s">
        <v>29</v>
      </c>
      <c r="O30" s="24" t="s">
        <v>29</v>
      </c>
      <c r="P30" s="24" t="s">
        <v>29</v>
      </c>
      <c r="Q30" s="24" t="s">
        <v>29</v>
      </c>
      <c r="R30" s="24" t="s">
        <v>29</v>
      </c>
      <c r="S30" s="24" t="s">
        <v>29</v>
      </c>
    </row>
    <row r="31" spans="1:19" ht="45" hidden="1" customHeight="1" x14ac:dyDescent="0.25">
      <c r="A31" s="24" t="s">
        <v>153</v>
      </c>
      <c r="B31" s="24" t="s">
        <v>382</v>
      </c>
      <c r="C31" s="20" t="e">
        <f>VLOOKUP(B31,Base!A:A,1,0)</f>
        <v>#N/A</v>
      </c>
      <c r="D31" s="24" t="s">
        <v>335</v>
      </c>
      <c r="E31" s="24" t="s">
        <v>29</v>
      </c>
      <c r="F31" s="24" t="s">
        <v>383</v>
      </c>
      <c r="G31" s="25">
        <v>0.15</v>
      </c>
      <c r="H31" s="26">
        <v>1</v>
      </c>
      <c r="I31" s="24" t="s">
        <v>52</v>
      </c>
      <c r="J31" s="27">
        <v>45566</v>
      </c>
      <c r="K31" s="27">
        <v>45656</v>
      </c>
      <c r="L31" s="24" t="s">
        <v>26</v>
      </c>
      <c r="M31" s="24" t="s">
        <v>29</v>
      </c>
      <c r="N31" s="24" t="s">
        <v>29</v>
      </c>
      <c r="O31" s="24" t="s">
        <v>29</v>
      </c>
      <c r="P31" s="24" t="s">
        <v>29</v>
      </c>
      <c r="Q31" s="24" t="s">
        <v>29</v>
      </c>
      <c r="R31" s="24" t="s">
        <v>29</v>
      </c>
      <c r="S31" s="24" t="s">
        <v>29</v>
      </c>
    </row>
    <row r="32" spans="1:19" ht="45" customHeight="1" x14ac:dyDescent="0.25">
      <c r="A32" s="20" t="s">
        <v>153</v>
      </c>
      <c r="B32" s="20" t="s">
        <v>384</v>
      </c>
      <c r="C32" s="20" t="str">
        <f>VLOOKUP(B32,Base!A:A,1,0)</f>
        <v>1100-8</v>
      </c>
      <c r="D32" s="20" t="s">
        <v>3</v>
      </c>
      <c r="E32" s="20" t="s">
        <v>333</v>
      </c>
      <c r="F32" s="20" t="s">
        <v>385</v>
      </c>
      <c r="G32" s="21">
        <v>0.1</v>
      </c>
      <c r="H32" s="22">
        <v>100</v>
      </c>
      <c r="I32" s="20" t="s">
        <v>24</v>
      </c>
      <c r="J32" s="23">
        <v>45293</v>
      </c>
      <c r="K32" s="23">
        <v>45656</v>
      </c>
      <c r="L32" s="20" t="s">
        <v>386</v>
      </c>
      <c r="M32" s="20" t="s">
        <v>177</v>
      </c>
      <c r="N32" s="20" t="s">
        <v>148</v>
      </c>
      <c r="O32" s="20" t="s">
        <v>154</v>
      </c>
      <c r="P32" s="20" t="s">
        <v>155</v>
      </c>
      <c r="Q32" s="20" t="s">
        <v>156</v>
      </c>
      <c r="R32" s="20" t="s">
        <v>387</v>
      </c>
      <c r="S32" s="20" t="s">
        <v>29</v>
      </c>
    </row>
    <row r="33" spans="1:19" ht="45" hidden="1" customHeight="1" x14ac:dyDescent="0.25">
      <c r="A33" s="24" t="s">
        <v>153</v>
      </c>
      <c r="B33" s="24" t="s">
        <v>388</v>
      </c>
      <c r="C33" s="20" t="e">
        <f>VLOOKUP(B33,Base!A:A,1,0)</f>
        <v>#N/A</v>
      </c>
      <c r="D33" s="24" t="s">
        <v>335</v>
      </c>
      <c r="E33" s="24" t="s">
        <v>29</v>
      </c>
      <c r="F33" s="24" t="s">
        <v>389</v>
      </c>
      <c r="G33" s="25">
        <v>0.25</v>
      </c>
      <c r="H33" s="26">
        <v>1</v>
      </c>
      <c r="I33" s="24" t="s">
        <v>52</v>
      </c>
      <c r="J33" s="27">
        <v>45293</v>
      </c>
      <c r="K33" s="27">
        <v>45322</v>
      </c>
      <c r="L33" s="24" t="s">
        <v>153</v>
      </c>
      <c r="M33" s="24" t="s">
        <v>29</v>
      </c>
      <c r="N33" s="24" t="s">
        <v>29</v>
      </c>
      <c r="O33" s="24" t="s">
        <v>29</v>
      </c>
      <c r="P33" s="24" t="s">
        <v>29</v>
      </c>
      <c r="Q33" s="24" t="s">
        <v>29</v>
      </c>
      <c r="R33" s="24" t="s">
        <v>29</v>
      </c>
      <c r="S33" s="24" t="s">
        <v>29</v>
      </c>
    </row>
    <row r="34" spans="1:19" ht="45" hidden="1" customHeight="1" x14ac:dyDescent="0.25">
      <c r="A34" s="24" t="s">
        <v>153</v>
      </c>
      <c r="B34" s="24" t="s">
        <v>390</v>
      </c>
      <c r="C34" s="20" t="e">
        <f>VLOOKUP(B34,Base!A:A,1,0)</f>
        <v>#N/A</v>
      </c>
      <c r="D34" s="24" t="s">
        <v>335</v>
      </c>
      <c r="E34" s="24" t="s">
        <v>29</v>
      </c>
      <c r="F34" s="24" t="s">
        <v>391</v>
      </c>
      <c r="G34" s="25">
        <v>0.3</v>
      </c>
      <c r="H34" s="26">
        <v>3</v>
      </c>
      <c r="I34" s="24" t="s">
        <v>52</v>
      </c>
      <c r="J34" s="27">
        <v>45323</v>
      </c>
      <c r="K34" s="27">
        <v>45641</v>
      </c>
      <c r="L34" s="24" t="s">
        <v>153</v>
      </c>
      <c r="M34" s="24" t="s">
        <v>29</v>
      </c>
      <c r="N34" s="24" t="s">
        <v>29</v>
      </c>
      <c r="O34" s="24" t="s">
        <v>29</v>
      </c>
      <c r="P34" s="24" t="s">
        <v>29</v>
      </c>
      <c r="Q34" s="24" t="s">
        <v>29</v>
      </c>
      <c r="R34" s="24" t="s">
        <v>29</v>
      </c>
      <c r="S34" s="24" t="s">
        <v>29</v>
      </c>
    </row>
    <row r="35" spans="1:19" ht="45" hidden="1" customHeight="1" x14ac:dyDescent="0.25">
      <c r="A35" s="24" t="s">
        <v>153</v>
      </c>
      <c r="B35" s="24" t="s">
        <v>392</v>
      </c>
      <c r="C35" s="20" t="e">
        <f>VLOOKUP(B35,Base!A:A,1,0)</f>
        <v>#N/A</v>
      </c>
      <c r="D35" s="24" t="s">
        <v>335</v>
      </c>
      <c r="E35" s="24" t="s">
        <v>29</v>
      </c>
      <c r="F35" s="24" t="s">
        <v>393</v>
      </c>
      <c r="G35" s="25">
        <v>0.3</v>
      </c>
      <c r="H35" s="26">
        <v>2</v>
      </c>
      <c r="I35" s="24" t="s">
        <v>52</v>
      </c>
      <c r="J35" s="27">
        <v>45323</v>
      </c>
      <c r="K35" s="27">
        <v>45641</v>
      </c>
      <c r="L35" s="24" t="s">
        <v>153</v>
      </c>
      <c r="M35" s="24" t="s">
        <v>29</v>
      </c>
      <c r="N35" s="24" t="s">
        <v>29</v>
      </c>
      <c r="O35" s="24" t="s">
        <v>29</v>
      </c>
      <c r="P35" s="24" t="s">
        <v>29</v>
      </c>
      <c r="Q35" s="24" t="s">
        <v>29</v>
      </c>
      <c r="R35" s="24" t="s">
        <v>29</v>
      </c>
      <c r="S35" s="24" t="s">
        <v>29</v>
      </c>
    </row>
    <row r="36" spans="1:19" ht="45" hidden="1" customHeight="1" x14ac:dyDescent="0.25">
      <c r="A36" s="24" t="s">
        <v>153</v>
      </c>
      <c r="B36" s="24" t="s">
        <v>394</v>
      </c>
      <c r="C36" s="20" t="e">
        <f>VLOOKUP(B36,Base!A:A,1,0)</f>
        <v>#N/A</v>
      </c>
      <c r="D36" s="24" t="s">
        <v>335</v>
      </c>
      <c r="E36" s="24" t="s">
        <v>29</v>
      </c>
      <c r="F36" s="24" t="s">
        <v>395</v>
      </c>
      <c r="G36" s="25">
        <v>0.15</v>
      </c>
      <c r="H36" s="26">
        <v>1</v>
      </c>
      <c r="I36" s="24" t="s">
        <v>52</v>
      </c>
      <c r="J36" s="27">
        <v>45641</v>
      </c>
      <c r="K36" s="27">
        <v>45656</v>
      </c>
      <c r="L36" s="24" t="s">
        <v>153</v>
      </c>
      <c r="M36" s="24" t="s">
        <v>29</v>
      </c>
      <c r="N36" s="24" t="s">
        <v>29</v>
      </c>
      <c r="O36" s="24" t="s">
        <v>29</v>
      </c>
      <c r="P36" s="24" t="s">
        <v>29</v>
      </c>
      <c r="Q36" s="24" t="s">
        <v>29</v>
      </c>
      <c r="R36" s="24" t="s">
        <v>29</v>
      </c>
      <c r="S36" s="24" t="s">
        <v>29</v>
      </c>
    </row>
    <row r="37" spans="1:19" ht="45" customHeight="1" x14ac:dyDescent="0.25">
      <c r="A37" s="20" t="s">
        <v>262</v>
      </c>
      <c r="B37" s="20" t="s">
        <v>261</v>
      </c>
      <c r="C37" s="20" t="str">
        <f>VLOOKUP(B37,Base!A:A,1,0)</f>
        <v>1200-1</v>
      </c>
      <c r="D37" s="20" t="s">
        <v>3</v>
      </c>
      <c r="E37" s="20" t="s">
        <v>175</v>
      </c>
      <c r="F37" s="20" t="s">
        <v>396</v>
      </c>
      <c r="G37" s="21">
        <v>0.25</v>
      </c>
      <c r="H37" s="22">
        <v>4</v>
      </c>
      <c r="I37" s="20" t="s">
        <v>52</v>
      </c>
      <c r="J37" s="23">
        <v>45292</v>
      </c>
      <c r="K37" s="23">
        <v>45657</v>
      </c>
      <c r="L37" s="20" t="s">
        <v>262</v>
      </c>
      <c r="M37" s="20" t="s">
        <v>263</v>
      </c>
      <c r="N37" s="20" t="s">
        <v>264</v>
      </c>
      <c r="O37" s="20" t="s">
        <v>29</v>
      </c>
      <c r="P37" s="20" t="s">
        <v>30</v>
      </c>
      <c r="Q37" s="20" t="s">
        <v>31</v>
      </c>
      <c r="R37" s="20" t="s">
        <v>29</v>
      </c>
      <c r="S37" s="20" t="s">
        <v>29</v>
      </c>
    </row>
    <row r="38" spans="1:19" ht="45" hidden="1" customHeight="1" x14ac:dyDescent="0.25">
      <c r="A38" s="24" t="s">
        <v>262</v>
      </c>
      <c r="B38" s="24" t="s">
        <v>397</v>
      </c>
      <c r="C38" s="20" t="e">
        <f>VLOOKUP(B38,Base!A:A,1,0)</f>
        <v>#N/A</v>
      </c>
      <c r="D38" s="24" t="s">
        <v>335</v>
      </c>
      <c r="E38" s="24" t="s">
        <v>29</v>
      </c>
      <c r="F38" s="24" t="s">
        <v>398</v>
      </c>
      <c r="G38" s="25">
        <v>0.5</v>
      </c>
      <c r="H38" s="26">
        <v>4</v>
      </c>
      <c r="I38" s="24" t="s">
        <v>52</v>
      </c>
      <c r="J38" s="27">
        <v>45292</v>
      </c>
      <c r="K38" s="27">
        <v>45657</v>
      </c>
      <c r="L38" s="24" t="s">
        <v>262</v>
      </c>
      <c r="M38" s="24" t="s">
        <v>29</v>
      </c>
      <c r="N38" s="24" t="s">
        <v>29</v>
      </c>
      <c r="O38" s="24" t="s">
        <v>29</v>
      </c>
      <c r="P38" s="24" t="s">
        <v>29</v>
      </c>
      <c r="Q38" s="24" t="s">
        <v>29</v>
      </c>
      <c r="R38" s="24" t="s">
        <v>29</v>
      </c>
      <c r="S38" s="24" t="s">
        <v>29</v>
      </c>
    </row>
    <row r="39" spans="1:19" ht="45" hidden="1" customHeight="1" x14ac:dyDescent="0.25">
      <c r="A39" s="24" t="s">
        <v>262</v>
      </c>
      <c r="B39" s="24" t="s">
        <v>399</v>
      </c>
      <c r="C39" s="20" t="e">
        <f>VLOOKUP(B39,Base!A:A,1,0)</f>
        <v>#N/A</v>
      </c>
      <c r="D39" s="24" t="s">
        <v>335</v>
      </c>
      <c r="E39" s="24" t="s">
        <v>29</v>
      </c>
      <c r="F39" s="24" t="s">
        <v>400</v>
      </c>
      <c r="G39" s="25">
        <v>0.25</v>
      </c>
      <c r="H39" s="26">
        <v>3</v>
      </c>
      <c r="I39" s="24" t="s">
        <v>52</v>
      </c>
      <c r="J39" s="27">
        <v>45292</v>
      </c>
      <c r="K39" s="27">
        <v>45657</v>
      </c>
      <c r="L39" s="24" t="s">
        <v>262</v>
      </c>
      <c r="M39" s="24" t="s">
        <v>29</v>
      </c>
      <c r="N39" s="24" t="s">
        <v>29</v>
      </c>
      <c r="O39" s="24" t="s">
        <v>29</v>
      </c>
      <c r="P39" s="24" t="s">
        <v>29</v>
      </c>
      <c r="Q39" s="24" t="s">
        <v>29</v>
      </c>
      <c r="R39" s="24" t="s">
        <v>29</v>
      </c>
      <c r="S39" s="24" t="s">
        <v>29</v>
      </c>
    </row>
    <row r="40" spans="1:19" ht="45" hidden="1" customHeight="1" x14ac:dyDescent="0.25">
      <c r="A40" s="24" t="s">
        <v>262</v>
      </c>
      <c r="B40" s="24" t="s">
        <v>401</v>
      </c>
      <c r="C40" s="20" t="e">
        <f>VLOOKUP(B40,Base!A:A,1,0)</f>
        <v>#N/A</v>
      </c>
      <c r="D40" s="24" t="s">
        <v>335</v>
      </c>
      <c r="E40" s="24" t="s">
        <v>29</v>
      </c>
      <c r="F40" s="24" t="s">
        <v>402</v>
      </c>
      <c r="G40" s="25">
        <v>0.25</v>
      </c>
      <c r="H40" s="26">
        <v>3</v>
      </c>
      <c r="I40" s="24" t="s">
        <v>52</v>
      </c>
      <c r="J40" s="27">
        <v>45292</v>
      </c>
      <c r="K40" s="27">
        <v>45657</v>
      </c>
      <c r="L40" s="24" t="s">
        <v>262</v>
      </c>
      <c r="M40" s="24" t="s">
        <v>29</v>
      </c>
      <c r="N40" s="24" t="s">
        <v>29</v>
      </c>
      <c r="O40" s="24" t="s">
        <v>29</v>
      </c>
      <c r="P40" s="24" t="s">
        <v>29</v>
      </c>
      <c r="Q40" s="24" t="s">
        <v>29</v>
      </c>
      <c r="R40" s="24" t="s">
        <v>29</v>
      </c>
      <c r="S40" s="24" t="s">
        <v>29</v>
      </c>
    </row>
    <row r="41" spans="1:19" ht="45" customHeight="1" x14ac:dyDescent="0.25">
      <c r="A41" s="20" t="s">
        <v>262</v>
      </c>
      <c r="B41" s="20" t="s">
        <v>265</v>
      </c>
      <c r="C41" s="20" t="str">
        <f>VLOOKUP(B41,Base!A:A,1,0)</f>
        <v>1200-2</v>
      </c>
      <c r="D41" s="20" t="s">
        <v>3</v>
      </c>
      <c r="E41" s="20" t="s">
        <v>175</v>
      </c>
      <c r="F41" s="20" t="s">
        <v>275</v>
      </c>
      <c r="G41" s="21">
        <v>0.25</v>
      </c>
      <c r="H41" s="22">
        <v>4</v>
      </c>
      <c r="I41" s="20" t="s">
        <v>52</v>
      </c>
      <c r="J41" s="23">
        <v>45292</v>
      </c>
      <c r="K41" s="23">
        <v>45657</v>
      </c>
      <c r="L41" s="20" t="s">
        <v>262</v>
      </c>
      <c r="M41" s="20" t="s">
        <v>263</v>
      </c>
      <c r="N41" s="20" t="s">
        <v>264</v>
      </c>
      <c r="O41" s="20" t="s">
        <v>29</v>
      </c>
      <c r="P41" s="20" t="s">
        <v>30</v>
      </c>
      <c r="Q41" s="20" t="s">
        <v>31</v>
      </c>
      <c r="R41" s="20" t="s">
        <v>29</v>
      </c>
      <c r="S41" s="20" t="s">
        <v>29</v>
      </c>
    </row>
    <row r="42" spans="1:19" ht="45" hidden="1" customHeight="1" x14ac:dyDescent="0.25">
      <c r="A42" s="24" t="s">
        <v>262</v>
      </c>
      <c r="B42" s="24" t="s">
        <v>403</v>
      </c>
      <c r="C42" s="20" t="e">
        <f>VLOOKUP(B42,Base!A:A,1,0)</f>
        <v>#N/A</v>
      </c>
      <c r="D42" s="24" t="s">
        <v>335</v>
      </c>
      <c r="E42" s="24" t="s">
        <v>29</v>
      </c>
      <c r="F42" s="24" t="s">
        <v>404</v>
      </c>
      <c r="G42" s="25">
        <v>0.25</v>
      </c>
      <c r="H42" s="26">
        <v>4</v>
      </c>
      <c r="I42" s="24" t="s">
        <v>52</v>
      </c>
      <c r="J42" s="27">
        <v>45292</v>
      </c>
      <c r="K42" s="27">
        <v>45657</v>
      </c>
      <c r="L42" s="24" t="s">
        <v>266</v>
      </c>
      <c r="M42" s="24" t="s">
        <v>29</v>
      </c>
      <c r="N42" s="24" t="s">
        <v>29</v>
      </c>
      <c r="O42" s="24" t="s">
        <v>29</v>
      </c>
      <c r="P42" s="24" t="s">
        <v>29</v>
      </c>
      <c r="Q42" s="24" t="s">
        <v>29</v>
      </c>
      <c r="R42" s="24" t="s">
        <v>29</v>
      </c>
      <c r="S42" s="24" t="s">
        <v>29</v>
      </c>
    </row>
    <row r="43" spans="1:19" ht="45" hidden="1" customHeight="1" x14ac:dyDescent="0.25">
      <c r="A43" s="24" t="s">
        <v>262</v>
      </c>
      <c r="B43" s="24" t="s">
        <v>405</v>
      </c>
      <c r="C43" s="20" t="e">
        <f>VLOOKUP(B43,Base!A:A,1,0)</f>
        <v>#N/A</v>
      </c>
      <c r="D43" s="24" t="s">
        <v>335</v>
      </c>
      <c r="E43" s="24" t="s">
        <v>29</v>
      </c>
      <c r="F43" s="24" t="s">
        <v>406</v>
      </c>
      <c r="G43" s="25">
        <v>0.5</v>
      </c>
      <c r="H43" s="26">
        <v>4</v>
      </c>
      <c r="I43" s="24" t="s">
        <v>52</v>
      </c>
      <c r="J43" s="27">
        <v>45292</v>
      </c>
      <c r="K43" s="27">
        <v>45657</v>
      </c>
      <c r="L43" s="24" t="s">
        <v>262</v>
      </c>
      <c r="M43" s="24" t="s">
        <v>29</v>
      </c>
      <c r="N43" s="24" t="s">
        <v>29</v>
      </c>
      <c r="O43" s="24" t="s">
        <v>29</v>
      </c>
      <c r="P43" s="24" t="s">
        <v>29</v>
      </c>
      <c r="Q43" s="24" t="s">
        <v>29</v>
      </c>
      <c r="R43" s="24" t="s">
        <v>29</v>
      </c>
      <c r="S43" s="24" t="s">
        <v>29</v>
      </c>
    </row>
    <row r="44" spans="1:19" ht="45" hidden="1" customHeight="1" x14ac:dyDescent="0.25">
      <c r="A44" s="24" t="s">
        <v>262</v>
      </c>
      <c r="B44" s="24" t="s">
        <v>407</v>
      </c>
      <c r="C44" s="20" t="e">
        <f>VLOOKUP(B44,Base!A:A,1,0)</f>
        <v>#N/A</v>
      </c>
      <c r="D44" s="24" t="s">
        <v>335</v>
      </c>
      <c r="E44" s="24" t="s">
        <v>29</v>
      </c>
      <c r="F44" s="24" t="s">
        <v>400</v>
      </c>
      <c r="G44" s="25">
        <v>0.25</v>
      </c>
      <c r="H44" s="26">
        <v>3</v>
      </c>
      <c r="I44" s="24" t="s">
        <v>52</v>
      </c>
      <c r="J44" s="27">
        <v>45292</v>
      </c>
      <c r="K44" s="27">
        <v>45657</v>
      </c>
      <c r="L44" s="24" t="s">
        <v>262</v>
      </c>
      <c r="M44" s="24" t="s">
        <v>29</v>
      </c>
      <c r="N44" s="24" t="s">
        <v>29</v>
      </c>
      <c r="O44" s="24" t="s">
        <v>29</v>
      </c>
      <c r="P44" s="24" t="s">
        <v>29</v>
      </c>
      <c r="Q44" s="24" t="s">
        <v>29</v>
      </c>
      <c r="R44" s="24" t="s">
        <v>29</v>
      </c>
      <c r="S44" s="24" t="s">
        <v>29</v>
      </c>
    </row>
    <row r="45" spans="1:19" ht="45" customHeight="1" x14ac:dyDescent="0.25">
      <c r="A45" s="20" t="s">
        <v>262</v>
      </c>
      <c r="B45" s="20" t="s">
        <v>268</v>
      </c>
      <c r="C45" s="20" t="str">
        <f>VLOOKUP(B45,Base!A:A,1,0)</f>
        <v>1200-3</v>
      </c>
      <c r="D45" s="20" t="s">
        <v>3</v>
      </c>
      <c r="E45" s="20" t="s">
        <v>175</v>
      </c>
      <c r="F45" s="20" t="s">
        <v>408</v>
      </c>
      <c r="G45" s="21">
        <v>0.25</v>
      </c>
      <c r="H45" s="22">
        <v>1</v>
      </c>
      <c r="I45" s="20" t="s">
        <v>52</v>
      </c>
      <c r="J45" s="23">
        <v>45292</v>
      </c>
      <c r="K45" s="23">
        <v>45657</v>
      </c>
      <c r="L45" s="20" t="s">
        <v>262</v>
      </c>
      <c r="M45" s="20" t="s">
        <v>263</v>
      </c>
      <c r="N45" s="20" t="s">
        <v>264</v>
      </c>
      <c r="O45" s="20" t="s">
        <v>29</v>
      </c>
      <c r="P45" s="20" t="s">
        <v>30</v>
      </c>
      <c r="Q45" s="20" t="s">
        <v>31</v>
      </c>
      <c r="R45" s="20" t="s">
        <v>29</v>
      </c>
      <c r="S45" s="20" t="s">
        <v>29</v>
      </c>
    </row>
    <row r="46" spans="1:19" ht="45" hidden="1" customHeight="1" x14ac:dyDescent="0.25">
      <c r="A46" s="24" t="s">
        <v>262</v>
      </c>
      <c r="B46" s="24" t="s">
        <v>409</v>
      </c>
      <c r="C46" s="20" t="e">
        <f>VLOOKUP(B46,Base!A:A,1,0)</f>
        <v>#N/A</v>
      </c>
      <c r="D46" s="24" t="s">
        <v>335</v>
      </c>
      <c r="E46" s="24" t="s">
        <v>29</v>
      </c>
      <c r="F46" s="24" t="s">
        <v>410</v>
      </c>
      <c r="G46" s="25">
        <v>0.12</v>
      </c>
      <c r="H46" s="26">
        <v>1</v>
      </c>
      <c r="I46" s="24" t="s">
        <v>52</v>
      </c>
      <c r="J46" s="27">
        <v>45292</v>
      </c>
      <c r="K46" s="27">
        <v>45657</v>
      </c>
      <c r="L46" s="24" t="s">
        <v>262</v>
      </c>
      <c r="M46" s="24" t="s">
        <v>29</v>
      </c>
      <c r="N46" s="24" t="s">
        <v>29</v>
      </c>
      <c r="O46" s="24" t="s">
        <v>29</v>
      </c>
      <c r="P46" s="24" t="s">
        <v>29</v>
      </c>
      <c r="Q46" s="24" t="s">
        <v>29</v>
      </c>
      <c r="R46" s="24" t="s">
        <v>29</v>
      </c>
      <c r="S46" s="24" t="s">
        <v>29</v>
      </c>
    </row>
    <row r="47" spans="1:19" ht="45" hidden="1" customHeight="1" x14ac:dyDescent="0.25">
      <c r="A47" s="24" t="s">
        <v>262</v>
      </c>
      <c r="B47" s="24" t="s">
        <v>411</v>
      </c>
      <c r="C47" s="20" t="e">
        <f>VLOOKUP(B47,Base!A:A,1,0)</f>
        <v>#N/A</v>
      </c>
      <c r="D47" s="24" t="s">
        <v>335</v>
      </c>
      <c r="E47" s="24" t="s">
        <v>29</v>
      </c>
      <c r="F47" s="24" t="s">
        <v>412</v>
      </c>
      <c r="G47" s="25">
        <v>0.08</v>
      </c>
      <c r="H47" s="26">
        <v>1</v>
      </c>
      <c r="I47" s="24" t="s">
        <v>52</v>
      </c>
      <c r="J47" s="27">
        <v>45292</v>
      </c>
      <c r="K47" s="27">
        <v>45657</v>
      </c>
      <c r="L47" s="24" t="s">
        <v>111</v>
      </c>
      <c r="M47" s="24" t="s">
        <v>29</v>
      </c>
      <c r="N47" s="24" t="s">
        <v>29</v>
      </c>
      <c r="O47" s="24" t="s">
        <v>29</v>
      </c>
      <c r="P47" s="24" t="s">
        <v>29</v>
      </c>
      <c r="Q47" s="24" t="s">
        <v>29</v>
      </c>
      <c r="R47" s="24" t="s">
        <v>29</v>
      </c>
      <c r="S47" s="24" t="s">
        <v>29</v>
      </c>
    </row>
    <row r="48" spans="1:19" ht="45" hidden="1" customHeight="1" x14ac:dyDescent="0.25">
      <c r="A48" s="24" t="s">
        <v>262</v>
      </c>
      <c r="B48" s="24" t="s">
        <v>413</v>
      </c>
      <c r="C48" s="20" t="e">
        <f>VLOOKUP(B48,Base!A:A,1,0)</f>
        <v>#N/A</v>
      </c>
      <c r="D48" s="24" t="s">
        <v>335</v>
      </c>
      <c r="E48" s="24" t="s">
        <v>29</v>
      </c>
      <c r="F48" s="24" t="s">
        <v>414</v>
      </c>
      <c r="G48" s="25">
        <v>0.08</v>
      </c>
      <c r="H48" s="26">
        <v>1</v>
      </c>
      <c r="I48" s="24" t="s">
        <v>52</v>
      </c>
      <c r="J48" s="27">
        <v>45292</v>
      </c>
      <c r="K48" s="27">
        <v>45657</v>
      </c>
      <c r="L48" s="24" t="s">
        <v>294</v>
      </c>
      <c r="M48" s="24" t="s">
        <v>29</v>
      </c>
      <c r="N48" s="24" t="s">
        <v>29</v>
      </c>
      <c r="O48" s="24" t="s">
        <v>29</v>
      </c>
      <c r="P48" s="24" t="s">
        <v>29</v>
      </c>
      <c r="Q48" s="24" t="s">
        <v>29</v>
      </c>
      <c r="R48" s="24" t="s">
        <v>29</v>
      </c>
      <c r="S48" s="24" t="s">
        <v>29</v>
      </c>
    </row>
    <row r="49" spans="1:19" ht="45" hidden="1" customHeight="1" x14ac:dyDescent="0.25">
      <c r="A49" s="24" t="s">
        <v>262</v>
      </c>
      <c r="B49" s="24" t="s">
        <v>415</v>
      </c>
      <c r="C49" s="20" t="e">
        <f>VLOOKUP(B49,Base!A:A,1,0)</f>
        <v>#N/A</v>
      </c>
      <c r="D49" s="24" t="s">
        <v>335</v>
      </c>
      <c r="E49" s="24" t="s">
        <v>29</v>
      </c>
      <c r="F49" s="24" t="s">
        <v>416</v>
      </c>
      <c r="G49" s="25">
        <v>0.08</v>
      </c>
      <c r="H49" s="26">
        <v>1</v>
      </c>
      <c r="I49" s="24" t="s">
        <v>52</v>
      </c>
      <c r="J49" s="27">
        <v>45292</v>
      </c>
      <c r="K49" s="27">
        <v>45657</v>
      </c>
      <c r="L49" s="24" t="s">
        <v>111</v>
      </c>
      <c r="M49" s="24" t="s">
        <v>29</v>
      </c>
      <c r="N49" s="24" t="s">
        <v>29</v>
      </c>
      <c r="O49" s="24" t="s">
        <v>29</v>
      </c>
      <c r="P49" s="24" t="s">
        <v>29</v>
      </c>
      <c r="Q49" s="24" t="s">
        <v>29</v>
      </c>
      <c r="R49" s="24" t="s">
        <v>29</v>
      </c>
      <c r="S49" s="24" t="s">
        <v>29</v>
      </c>
    </row>
    <row r="50" spans="1:19" ht="45" hidden="1" customHeight="1" x14ac:dyDescent="0.25">
      <c r="A50" s="24" t="s">
        <v>262</v>
      </c>
      <c r="B50" s="24" t="s">
        <v>417</v>
      </c>
      <c r="C50" s="20" t="e">
        <f>VLOOKUP(B50,Base!A:A,1,0)</f>
        <v>#N/A</v>
      </c>
      <c r="D50" s="24" t="s">
        <v>335</v>
      </c>
      <c r="E50" s="24" t="s">
        <v>29</v>
      </c>
      <c r="F50" s="24" t="s">
        <v>418</v>
      </c>
      <c r="G50" s="25">
        <v>0.08</v>
      </c>
      <c r="H50" s="26">
        <v>2</v>
      </c>
      <c r="I50" s="24" t="s">
        <v>52</v>
      </c>
      <c r="J50" s="27">
        <v>45292</v>
      </c>
      <c r="K50" s="27">
        <v>45657</v>
      </c>
      <c r="L50" s="24" t="s">
        <v>111</v>
      </c>
      <c r="M50" s="24" t="s">
        <v>29</v>
      </c>
      <c r="N50" s="24" t="s">
        <v>29</v>
      </c>
      <c r="O50" s="24" t="s">
        <v>29</v>
      </c>
      <c r="P50" s="24" t="s">
        <v>29</v>
      </c>
      <c r="Q50" s="24" t="s">
        <v>29</v>
      </c>
      <c r="R50" s="24" t="s">
        <v>29</v>
      </c>
      <c r="S50" s="24" t="s">
        <v>29</v>
      </c>
    </row>
    <row r="51" spans="1:19" ht="45" hidden="1" customHeight="1" x14ac:dyDescent="0.25">
      <c r="A51" s="24" t="s">
        <v>262</v>
      </c>
      <c r="B51" s="24" t="s">
        <v>419</v>
      </c>
      <c r="C51" s="20" t="e">
        <f>VLOOKUP(B51,Base!A:A,1,0)</f>
        <v>#N/A</v>
      </c>
      <c r="D51" s="24" t="s">
        <v>335</v>
      </c>
      <c r="E51" s="24" t="s">
        <v>29</v>
      </c>
      <c r="F51" s="24" t="s">
        <v>420</v>
      </c>
      <c r="G51" s="25">
        <v>0.08</v>
      </c>
      <c r="H51" s="26">
        <v>1</v>
      </c>
      <c r="I51" s="24" t="s">
        <v>52</v>
      </c>
      <c r="J51" s="27">
        <v>45292</v>
      </c>
      <c r="K51" s="27">
        <v>45657</v>
      </c>
      <c r="L51" s="24" t="s">
        <v>262</v>
      </c>
      <c r="M51" s="24" t="s">
        <v>29</v>
      </c>
      <c r="N51" s="24" t="s">
        <v>29</v>
      </c>
      <c r="O51" s="24" t="s">
        <v>29</v>
      </c>
      <c r="P51" s="24" t="s">
        <v>29</v>
      </c>
      <c r="Q51" s="24" t="s">
        <v>29</v>
      </c>
      <c r="R51" s="24" t="s">
        <v>29</v>
      </c>
      <c r="S51" s="24" t="s">
        <v>29</v>
      </c>
    </row>
    <row r="52" spans="1:19" ht="45" hidden="1" customHeight="1" x14ac:dyDescent="0.25">
      <c r="A52" s="24" t="s">
        <v>262</v>
      </c>
      <c r="B52" s="24" t="s">
        <v>421</v>
      </c>
      <c r="C52" s="20" t="e">
        <f>VLOOKUP(B52,Base!A:A,1,0)</f>
        <v>#N/A</v>
      </c>
      <c r="D52" s="24" t="s">
        <v>335</v>
      </c>
      <c r="E52" s="24" t="s">
        <v>29</v>
      </c>
      <c r="F52" s="24" t="s">
        <v>422</v>
      </c>
      <c r="G52" s="25">
        <v>0.08</v>
      </c>
      <c r="H52" s="26">
        <v>1</v>
      </c>
      <c r="I52" s="24" t="s">
        <v>52</v>
      </c>
      <c r="J52" s="27">
        <v>45292</v>
      </c>
      <c r="K52" s="27">
        <v>45657</v>
      </c>
      <c r="L52" s="24" t="s">
        <v>266</v>
      </c>
      <c r="M52" s="24" t="s">
        <v>29</v>
      </c>
      <c r="N52" s="24" t="s">
        <v>29</v>
      </c>
      <c r="O52" s="24" t="s">
        <v>29</v>
      </c>
      <c r="P52" s="24" t="s">
        <v>29</v>
      </c>
      <c r="Q52" s="24" t="s">
        <v>29</v>
      </c>
      <c r="R52" s="24" t="s">
        <v>29</v>
      </c>
      <c r="S52" s="24" t="s">
        <v>29</v>
      </c>
    </row>
    <row r="53" spans="1:19" ht="45" hidden="1" customHeight="1" x14ac:dyDescent="0.25">
      <c r="A53" s="24" t="s">
        <v>262</v>
      </c>
      <c r="B53" s="24" t="s">
        <v>423</v>
      </c>
      <c r="C53" s="20" t="e">
        <f>VLOOKUP(B53,Base!A:A,1,0)</f>
        <v>#N/A</v>
      </c>
      <c r="D53" s="24" t="s">
        <v>335</v>
      </c>
      <c r="E53" s="24" t="s">
        <v>29</v>
      </c>
      <c r="F53" s="24" t="s">
        <v>424</v>
      </c>
      <c r="G53" s="25">
        <v>0.08</v>
      </c>
      <c r="H53" s="26">
        <v>1</v>
      </c>
      <c r="I53" s="24" t="s">
        <v>52</v>
      </c>
      <c r="J53" s="27">
        <v>45292</v>
      </c>
      <c r="K53" s="27">
        <v>45657</v>
      </c>
      <c r="L53" s="24" t="s">
        <v>425</v>
      </c>
      <c r="M53" s="24" t="s">
        <v>29</v>
      </c>
      <c r="N53" s="24" t="s">
        <v>29</v>
      </c>
      <c r="O53" s="24" t="s">
        <v>29</v>
      </c>
      <c r="P53" s="24" t="s">
        <v>29</v>
      </c>
      <c r="Q53" s="24" t="s">
        <v>29</v>
      </c>
      <c r="R53" s="24" t="s">
        <v>29</v>
      </c>
      <c r="S53" s="24" t="s">
        <v>29</v>
      </c>
    </row>
    <row r="54" spans="1:19" ht="45" hidden="1" customHeight="1" x14ac:dyDescent="0.25">
      <c r="A54" s="24" t="s">
        <v>262</v>
      </c>
      <c r="B54" s="24" t="s">
        <v>426</v>
      </c>
      <c r="C54" s="20" t="e">
        <f>VLOOKUP(B54,Base!A:A,1,0)</f>
        <v>#N/A</v>
      </c>
      <c r="D54" s="24" t="s">
        <v>335</v>
      </c>
      <c r="E54" s="24" t="s">
        <v>29</v>
      </c>
      <c r="F54" s="24" t="s">
        <v>427</v>
      </c>
      <c r="G54" s="25">
        <v>0.08</v>
      </c>
      <c r="H54" s="26">
        <v>1</v>
      </c>
      <c r="I54" s="24" t="s">
        <v>52</v>
      </c>
      <c r="J54" s="27">
        <v>45292</v>
      </c>
      <c r="K54" s="27">
        <v>45657</v>
      </c>
      <c r="L54" s="24" t="s">
        <v>425</v>
      </c>
      <c r="M54" s="24" t="s">
        <v>29</v>
      </c>
      <c r="N54" s="24" t="s">
        <v>29</v>
      </c>
      <c r="O54" s="24" t="s">
        <v>29</v>
      </c>
      <c r="P54" s="24" t="s">
        <v>29</v>
      </c>
      <c r="Q54" s="24" t="s">
        <v>29</v>
      </c>
      <c r="R54" s="24" t="s">
        <v>29</v>
      </c>
      <c r="S54" s="24" t="s">
        <v>29</v>
      </c>
    </row>
    <row r="55" spans="1:19" ht="45" hidden="1" customHeight="1" x14ac:dyDescent="0.25">
      <c r="A55" s="24" t="s">
        <v>262</v>
      </c>
      <c r="B55" s="24" t="s">
        <v>428</v>
      </c>
      <c r="C55" s="20" t="e">
        <f>VLOOKUP(B55,Base!A:A,1,0)</f>
        <v>#N/A</v>
      </c>
      <c r="D55" s="24" t="s">
        <v>335</v>
      </c>
      <c r="E55" s="24" t="s">
        <v>29</v>
      </c>
      <c r="F55" s="24" t="s">
        <v>429</v>
      </c>
      <c r="G55" s="25">
        <v>0.08</v>
      </c>
      <c r="H55" s="26">
        <v>4</v>
      </c>
      <c r="I55" s="24" t="s">
        <v>52</v>
      </c>
      <c r="J55" s="27">
        <v>45292</v>
      </c>
      <c r="K55" s="27">
        <v>45657</v>
      </c>
      <c r="L55" s="24" t="s">
        <v>430</v>
      </c>
      <c r="M55" s="24" t="s">
        <v>29</v>
      </c>
      <c r="N55" s="24" t="s">
        <v>29</v>
      </c>
      <c r="O55" s="24" t="s">
        <v>29</v>
      </c>
      <c r="P55" s="24" t="s">
        <v>29</v>
      </c>
      <c r="Q55" s="24" t="s">
        <v>29</v>
      </c>
      <c r="R55" s="24" t="s">
        <v>29</v>
      </c>
      <c r="S55" s="24" t="s">
        <v>29</v>
      </c>
    </row>
    <row r="56" spans="1:19" ht="45" hidden="1" customHeight="1" x14ac:dyDescent="0.25">
      <c r="A56" s="24" t="s">
        <v>262</v>
      </c>
      <c r="B56" s="24" t="s">
        <v>431</v>
      </c>
      <c r="C56" s="20" t="e">
        <f>VLOOKUP(B56,Base!A:A,1,0)</f>
        <v>#N/A</v>
      </c>
      <c r="D56" s="24" t="s">
        <v>335</v>
      </c>
      <c r="E56" s="24" t="s">
        <v>29</v>
      </c>
      <c r="F56" s="24" t="s">
        <v>432</v>
      </c>
      <c r="G56" s="25">
        <v>0.08</v>
      </c>
      <c r="H56" s="26">
        <v>2</v>
      </c>
      <c r="I56" s="24" t="s">
        <v>52</v>
      </c>
      <c r="J56" s="27">
        <v>45292</v>
      </c>
      <c r="K56" s="27">
        <v>45657</v>
      </c>
      <c r="L56" s="24" t="s">
        <v>430</v>
      </c>
      <c r="M56" s="24" t="s">
        <v>29</v>
      </c>
      <c r="N56" s="24" t="s">
        <v>29</v>
      </c>
      <c r="O56" s="24" t="s">
        <v>29</v>
      </c>
      <c r="P56" s="24" t="s">
        <v>29</v>
      </c>
      <c r="Q56" s="24" t="s">
        <v>29</v>
      </c>
      <c r="R56" s="24" t="s">
        <v>29</v>
      </c>
      <c r="S56" s="24" t="s">
        <v>29</v>
      </c>
    </row>
    <row r="57" spans="1:19" ht="45" hidden="1" customHeight="1" x14ac:dyDescent="0.25">
      <c r="A57" s="24" t="s">
        <v>262</v>
      </c>
      <c r="B57" s="24" t="s">
        <v>433</v>
      </c>
      <c r="C57" s="20" t="e">
        <f>VLOOKUP(B57,Base!A:A,1,0)</f>
        <v>#N/A</v>
      </c>
      <c r="D57" s="24" t="s">
        <v>335</v>
      </c>
      <c r="E57" s="24" t="s">
        <v>29</v>
      </c>
      <c r="F57" s="24" t="s">
        <v>434</v>
      </c>
      <c r="G57" s="25">
        <v>0.08</v>
      </c>
      <c r="H57" s="26">
        <v>1</v>
      </c>
      <c r="I57" s="24" t="s">
        <v>52</v>
      </c>
      <c r="J57" s="27">
        <v>45292</v>
      </c>
      <c r="K57" s="27">
        <v>45657</v>
      </c>
      <c r="L57" s="24" t="s">
        <v>430</v>
      </c>
      <c r="M57" s="24" t="s">
        <v>29</v>
      </c>
      <c r="N57" s="24" t="s">
        <v>29</v>
      </c>
      <c r="O57" s="24" t="s">
        <v>29</v>
      </c>
      <c r="P57" s="24" t="s">
        <v>29</v>
      </c>
      <c r="Q57" s="24" t="s">
        <v>29</v>
      </c>
      <c r="R57" s="24" t="s">
        <v>29</v>
      </c>
      <c r="S57" s="24" t="s">
        <v>29</v>
      </c>
    </row>
    <row r="58" spans="1:19" ht="45" customHeight="1" x14ac:dyDescent="0.25">
      <c r="A58" s="20" t="s">
        <v>262</v>
      </c>
      <c r="B58" s="20" t="s">
        <v>270</v>
      </c>
      <c r="C58" s="20" t="str">
        <f>VLOOKUP(B58,Base!A:A,1,0)</f>
        <v>1200-4</v>
      </c>
      <c r="D58" s="20" t="s">
        <v>3</v>
      </c>
      <c r="E58" s="20" t="s">
        <v>175</v>
      </c>
      <c r="F58" s="20" t="s">
        <v>435</v>
      </c>
      <c r="G58" s="21">
        <v>0.25</v>
      </c>
      <c r="H58" s="22">
        <v>4</v>
      </c>
      <c r="I58" s="20" t="s">
        <v>52</v>
      </c>
      <c r="J58" s="23">
        <v>45292</v>
      </c>
      <c r="K58" s="23">
        <v>45657</v>
      </c>
      <c r="L58" s="20" t="s">
        <v>262</v>
      </c>
      <c r="M58" s="20" t="s">
        <v>263</v>
      </c>
      <c r="N58" s="20" t="s">
        <v>264</v>
      </c>
      <c r="O58" s="20" t="s">
        <v>29</v>
      </c>
      <c r="P58" s="20" t="s">
        <v>30</v>
      </c>
      <c r="Q58" s="20" t="s">
        <v>31</v>
      </c>
      <c r="R58" s="20" t="s">
        <v>29</v>
      </c>
      <c r="S58" s="20" t="s">
        <v>29</v>
      </c>
    </row>
    <row r="59" spans="1:19" ht="45" hidden="1" customHeight="1" x14ac:dyDescent="0.25">
      <c r="A59" s="24" t="s">
        <v>262</v>
      </c>
      <c r="B59" s="24" t="s">
        <v>436</v>
      </c>
      <c r="C59" s="20" t="e">
        <f>VLOOKUP(B59,Base!A:A,1,0)</f>
        <v>#N/A</v>
      </c>
      <c r="D59" s="24" t="s">
        <v>335</v>
      </c>
      <c r="E59" s="24" t="s">
        <v>29</v>
      </c>
      <c r="F59" s="24" t="s">
        <v>437</v>
      </c>
      <c r="G59" s="25">
        <v>0.5</v>
      </c>
      <c r="H59" s="26">
        <v>4</v>
      </c>
      <c r="I59" s="24" t="s">
        <v>52</v>
      </c>
      <c r="J59" s="27">
        <v>45292</v>
      </c>
      <c r="K59" s="27">
        <v>45657</v>
      </c>
      <c r="L59" s="24" t="s">
        <v>262</v>
      </c>
      <c r="M59" s="24" t="s">
        <v>29</v>
      </c>
      <c r="N59" s="24" t="s">
        <v>29</v>
      </c>
      <c r="O59" s="24" t="s">
        <v>29</v>
      </c>
      <c r="P59" s="24" t="s">
        <v>29</v>
      </c>
      <c r="Q59" s="24" t="s">
        <v>29</v>
      </c>
      <c r="R59" s="24" t="s">
        <v>29</v>
      </c>
      <c r="S59" s="24" t="s">
        <v>29</v>
      </c>
    </row>
    <row r="60" spans="1:19" ht="45" hidden="1" customHeight="1" x14ac:dyDescent="0.25">
      <c r="A60" s="24" t="s">
        <v>262</v>
      </c>
      <c r="B60" s="24" t="s">
        <v>438</v>
      </c>
      <c r="C60" s="20" t="e">
        <f>VLOOKUP(B60,Base!A:A,1,0)</f>
        <v>#N/A</v>
      </c>
      <c r="D60" s="24" t="s">
        <v>335</v>
      </c>
      <c r="E60" s="24" t="s">
        <v>29</v>
      </c>
      <c r="F60" s="24" t="s">
        <v>439</v>
      </c>
      <c r="G60" s="25">
        <v>0.5</v>
      </c>
      <c r="H60" s="26">
        <v>4</v>
      </c>
      <c r="I60" s="24" t="s">
        <v>52</v>
      </c>
      <c r="J60" s="27">
        <v>45292</v>
      </c>
      <c r="K60" s="27">
        <v>45657</v>
      </c>
      <c r="L60" s="24" t="s">
        <v>262</v>
      </c>
      <c r="M60" s="24" t="s">
        <v>29</v>
      </c>
      <c r="N60" s="24" t="s">
        <v>29</v>
      </c>
      <c r="O60" s="24" t="s">
        <v>29</v>
      </c>
      <c r="P60" s="24" t="s">
        <v>29</v>
      </c>
      <c r="Q60" s="24" t="s">
        <v>29</v>
      </c>
      <c r="R60" s="24" t="s">
        <v>29</v>
      </c>
      <c r="S60" s="24" t="s">
        <v>29</v>
      </c>
    </row>
    <row r="61" spans="1:19" ht="45" customHeight="1" x14ac:dyDescent="0.25">
      <c r="A61" s="20" t="s">
        <v>182</v>
      </c>
      <c r="B61" s="20" t="s">
        <v>174</v>
      </c>
      <c r="C61" s="20" t="str">
        <f>VLOOKUP(B61,Base!A:A,1,0)</f>
        <v>1300-1</v>
      </c>
      <c r="D61" s="20" t="s">
        <v>3</v>
      </c>
      <c r="E61" s="20" t="s">
        <v>58</v>
      </c>
      <c r="F61" s="20" t="s">
        <v>440</v>
      </c>
      <c r="G61" s="21">
        <v>0.3</v>
      </c>
      <c r="H61" s="22">
        <v>1</v>
      </c>
      <c r="I61" s="20" t="s">
        <v>52</v>
      </c>
      <c r="J61" s="23">
        <v>45352</v>
      </c>
      <c r="K61" s="23">
        <v>45656</v>
      </c>
      <c r="L61" s="20" t="s">
        <v>176</v>
      </c>
      <c r="M61" s="20" t="s">
        <v>177</v>
      </c>
      <c r="N61" s="20" t="s">
        <v>166</v>
      </c>
      <c r="O61" s="20" t="s">
        <v>178</v>
      </c>
      <c r="P61" s="20" t="s">
        <v>91</v>
      </c>
      <c r="Q61" s="20" t="s">
        <v>95</v>
      </c>
      <c r="R61" s="20" t="s">
        <v>29</v>
      </c>
      <c r="S61" s="20" t="s">
        <v>134</v>
      </c>
    </row>
    <row r="62" spans="1:19" ht="45" hidden="1" customHeight="1" x14ac:dyDescent="0.25">
      <c r="A62" s="24" t="s">
        <v>182</v>
      </c>
      <c r="B62" s="24" t="s">
        <v>441</v>
      </c>
      <c r="C62" s="20" t="e">
        <f>VLOOKUP(B62,Base!A:A,1,0)</f>
        <v>#N/A</v>
      </c>
      <c r="D62" s="24" t="s">
        <v>335</v>
      </c>
      <c r="E62" s="24" t="s">
        <v>29</v>
      </c>
      <c r="F62" s="24" t="s">
        <v>442</v>
      </c>
      <c r="G62" s="25">
        <v>0.25</v>
      </c>
      <c r="H62" s="26">
        <v>1</v>
      </c>
      <c r="I62" s="24" t="s">
        <v>52</v>
      </c>
      <c r="J62" s="27">
        <v>45352</v>
      </c>
      <c r="K62" s="27">
        <v>45397</v>
      </c>
      <c r="L62" s="24" t="s">
        <v>182</v>
      </c>
      <c r="M62" s="24" t="s">
        <v>29</v>
      </c>
      <c r="N62" s="24" t="s">
        <v>29</v>
      </c>
      <c r="O62" s="24" t="s">
        <v>29</v>
      </c>
      <c r="P62" s="24" t="s">
        <v>29</v>
      </c>
      <c r="Q62" s="24" t="s">
        <v>29</v>
      </c>
      <c r="R62" s="24" t="s">
        <v>29</v>
      </c>
      <c r="S62" s="24" t="s">
        <v>29</v>
      </c>
    </row>
    <row r="63" spans="1:19" ht="45" hidden="1" customHeight="1" x14ac:dyDescent="0.25">
      <c r="A63" s="24" t="s">
        <v>182</v>
      </c>
      <c r="B63" s="24" t="s">
        <v>443</v>
      </c>
      <c r="C63" s="20" t="e">
        <f>VLOOKUP(B63,Base!A:A,1,0)</f>
        <v>#N/A</v>
      </c>
      <c r="D63" s="24" t="s">
        <v>335</v>
      </c>
      <c r="E63" s="24" t="s">
        <v>29</v>
      </c>
      <c r="F63" s="24" t="s">
        <v>444</v>
      </c>
      <c r="G63" s="25">
        <v>0.25</v>
      </c>
      <c r="H63" s="26">
        <v>1</v>
      </c>
      <c r="I63" s="24" t="s">
        <v>52</v>
      </c>
      <c r="J63" s="27">
        <v>45398</v>
      </c>
      <c r="K63" s="27">
        <v>45427</v>
      </c>
      <c r="L63" s="24" t="s">
        <v>182</v>
      </c>
      <c r="M63" s="24" t="s">
        <v>29</v>
      </c>
      <c r="N63" s="24" t="s">
        <v>29</v>
      </c>
      <c r="O63" s="24" t="s">
        <v>29</v>
      </c>
      <c r="P63" s="24" t="s">
        <v>29</v>
      </c>
      <c r="Q63" s="24" t="s">
        <v>29</v>
      </c>
      <c r="R63" s="24" t="s">
        <v>29</v>
      </c>
      <c r="S63" s="24" t="s">
        <v>29</v>
      </c>
    </row>
    <row r="64" spans="1:19" ht="45" hidden="1" customHeight="1" x14ac:dyDescent="0.25">
      <c r="A64" s="24" t="s">
        <v>182</v>
      </c>
      <c r="B64" s="24" t="s">
        <v>445</v>
      </c>
      <c r="C64" s="20" t="e">
        <f>VLOOKUP(B64,Base!A:A,1,0)</f>
        <v>#N/A</v>
      </c>
      <c r="D64" s="24" t="s">
        <v>335</v>
      </c>
      <c r="E64" s="24" t="s">
        <v>29</v>
      </c>
      <c r="F64" s="24" t="s">
        <v>446</v>
      </c>
      <c r="G64" s="25">
        <v>0.25</v>
      </c>
      <c r="H64" s="26">
        <v>1</v>
      </c>
      <c r="I64" s="24" t="s">
        <v>52</v>
      </c>
      <c r="J64" s="27">
        <v>45428</v>
      </c>
      <c r="K64" s="27">
        <v>45458</v>
      </c>
      <c r="L64" s="24" t="s">
        <v>182</v>
      </c>
      <c r="M64" s="24" t="s">
        <v>29</v>
      </c>
      <c r="N64" s="24" t="s">
        <v>29</v>
      </c>
      <c r="O64" s="24" t="s">
        <v>29</v>
      </c>
      <c r="P64" s="24" t="s">
        <v>29</v>
      </c>
      <c r="Q64" s="24" t="s">
        <v>29</v>
      </c>
      <c r="R64" s="24" t="s">
        <v>29</v>
      </c>
      <c r="S64" s="24" t="s">
        <v>29</v>
      </c>
    </row>
    <row r="65" spans="1:19" ht="45" hidden="1" customHeight="1" x14ac:dyDescent="0.25">
      <c r="A65" s="24" t="s">
        <v>182</v>
      </c>
      <c r="B65" s="24" t="s">
        <v>447</v>
      </c>
      <c r="C65" s="20" t="e">
        <f>VLOOKUP(B65,Base!A:A,1,0)</f>
        <v>#N/A</v>
      </c>
      <c r="D65" s="24" t="s">
        <v>335</v>
      </c>
      <c r="E65" s="24" t="s">
        <v>29</v>
      </c>
      <c r="F65" s="24" t="s">
        <v>448</v>
      </c>
      <c r="G65" s="25">
        <v>0.25</v>
      </c>
      <c r="H65" s="26">
        <v>1</v>
      </c>
      <c r="I65" s="24" t="s">
        <v>52</v>
      </c>
      <c r="J65" s="27">
        <v>45459</v>
      </c>
      <c r="K65" s="27">
        <v>45488</v>
      </c>
      <c r="L65" s="24" t="s">
        <v>182</v>
      </c>
      <c r="M65" s="24" t="s">
        <v>29</v>
      </c>
      <c r="N65" s="24" t="s">
        <v>29</v>
      </c>
      <c r="O65" s="24" t="s">
        <v>29</v>
      </c>
      <c r="P65" s="24" t="s">
        <v>29</v>
      </c>
      <c r="Q65" s="24" t="s">
        <v>29</v>
      </c>
      <c r="R65" s="24" t="s">
        <v>29</v>
      </c>
      <c r="S65" s="24" t="s">
        <v>29</v>
      </c>
    </row>
    <row r="66" spans="1:19" ht="45" hidden="1" customHeight="1" x14ac:dyDescent="0.25">
      <c r="A66" s="24" t="s">
        <v>182</v>
      </c>
      <c r="B66" s="24" t="s">
        <v>449</v>
      </c>
      <c r="C66" s="20" t="e">
        <f>VLOOKUP(B66,Base!A:A,1,0)</f>
        <v>#N/A</v>
      </c>
      <c r="D66" s="24" t="s">
        <v>335</v>
      </c>
      <c r="E66" s="24" t="s">
        <v>29</v>
      </c>
      <c r="F66" s="24" t="s">
        <v>450</v>
      </c>
      <c r="G66" s="25">
        <v>0</v>
      </c>
      <c r="H66" s="26">
        <v>100</v>
      </c>
      <c r="I66" s="24" t="s">
        <v>24</v>
      </c>
      <c r="J66" s="27">
        <v>45488</v>
      </c>
      <c r="K66" s="27">
        <v>45656</v>
      </c>
      <c r="L66" s="24" t="s">
        <v>65</v>
      </c>
      <c r="M66" s="24" t="s">
        <v>29</v>
      </c>
      <c r="N66" s="24" t="s">
        <v>29</v>
      </c>
      <c r="O66" s="24" t="s">
        <v>29</v>
      </c>
      <c r="P66" s="24" t="s">
        <v>29</v>
      </c>
      <c r="Q66" s="24" t="s">
        <v>29</v>
      </c>
      <c r="R66" s="24" t="s">
        <v>29</v>
      </c>
      <c r="S66" s="24" t="s">
        <v>29</v>
      </c>
    </row>
    <row r="67" spans="1:19" ht="45" customHeight="1" x14ac:dyDescent="0.25">
      <c r="A67" s="20" t="s">
        <v>182</v>
      </c>
      <c r="B67" s="20" t="s">
        <v>180</v>
      </c>
      <c r="C67" s="20" t="str">
        <f>VLOOKUP(B67,Base!A:A,1,0)</f>
        <v>1300-2</v>
      </c>
      <c r="D67" s="20" t="s">
        <v>3</v>
      </c>
      <c r="E67" s="20" t="s">
        <v>58</v>
      </c>
      <c r="F67" s="20" t="s">
        <v>181</v>
      </c>
      <c r="G67" s="21">
        <v>0.7</v>
      </c>
      <c r="H67" s="22">
        <v>100</v>
      </c>
      <c r="I67" s="20" t="s">
        <v>24</v>
      </c>
      <c r="J67" s="23">
        <v>45323</v>
      </c>
      <c r="K67" s="23">
        <v>45656</v>
      </c>
      <c r="L67" s="20" t="s">
        <v>182</v>
      </c>
      <c r="M67" s="20" t="s">
        <v>177</v>
      </c>
      <c r="N67" s="20" t="s">
        <v>166</v>
      </c>
      <c r="O67" s="20" t="s">
        <v>178</v>
      </c>
      <c r="P67" s="20" t="s">
        <v>91</v>
      </c>
      <c r="Q67" s="20" t="s">
        <v>95</v>
      </c>
      <c r="R67" s="20" t="s">
        <v>29</v>
      </c>
      <c r="S67" s="20" t="s">
        <v>134</v>
      </c>
    </row>
    <row r="68" spans="1:19" ht="45" hidden="1" customHeight="1" x14ac:dyDescent="0.25">
      <c r="A68" s="24" t="s">
        <v>182</v>
      </c>
      <c r="B68" s="24" t="s">
        <v>451</v>
      </c>
      <c r="C68" s="20" t="e">
        <f>VLOOKUP(B68,Base!A:A,1,0)</f>
        <v>#N/A</v>
      </c>
      <c r="D68" s="24" t="s">
        <v>335</v>
      </c>
      <c r="E68" s="24" t="s">
        <v>29</v>
      </c>
      <c r="F68" s="24" t="s">
        <v>452</v>
      </c>
      <c r="G68" s="25">
        <v>0.09</v>
      </c>
      <c r="H68" s="26">
        <v>11</v>
      </c>
      <c r="I68" s="24" t="s">
        <v>52</v>
      </c>
      <c r="J68" s="27">
        <v>45323</v>
      </c>
      <c r="K68" s="27">
        <v>45656</v>
      </c>
      <c r="L68" s="24" t="s">
        <v>182</v>
      </c>
      <c r="M68" s="24" t="s">
        <v>29</v>
      </c>
      <c r="N68" s="24" t="s">
        <v>29</v>
      </c>
      <c r="O68" s="24" t="s">
        <v>29</v>
      </c>
      <c r="P68" s="24" t="s">
        <v>29</v>
      </c>
      <c r="Q68" s="24" t="s">
        <v>29</v>
      </c>
      <c r="R68" s="24" t="s">
        <v>29</v>
      </c>
      <c r="S68" s="24" t="s">
        <v>29</v>
      </c>
    </row>
    <row r="69" spans="1:19" ht="45" hidden="1" customHeight="1" x14ac:dyDescent="0.25">
      <c r="A69" s="24" t="s">
        <v>182</v>
      </c>
      <c r="B69" s="24" t="s">
        <v>453</v>
      </c>
      <c r="C69" s="20" t="e">
        <f>VLOOKUP(B69,Base!A:A,1,0)</f>
        <v>#N/A</v>
      </c>
      <c r="D69" s="24" t="s">
        <v>335</v>
      </c>
      <c r="E69" s="24" t="s">
        <v>29</v>
      </c>
      <c r="F69" s="24" t="s">
        <v>454</v>
      </c>
      <c r="G69" s="25">
        <v>0.08</v>
      </c>
      <c r="H69" s="26">
        <v>100</v>
      </c>
      <c r="I69" s="24" t="s">
        <v>24</v>
      </c>
      <c r="J69" s="27">
        <v>45323</v>
      </c>
      <c r="K69" s="27">
        <v>45656</v>
      </c>
      <c r="L69" s="24" t="s">
        <v>182</v>
      </c>
      <c r="M69" s="24" t="s">
        <v>29</v>
      </c>
      <c r="N69" s="24" t="s">
        <v>29</v>
      </c>
      <c r="O69" s="24" t="s">
        <v>29</v>
      </c>
      <c r="P69" s="24" t="s">
        <v>29</v>
      </c>
      <c r="Q69" s="24" t="s">
        <v>29</v>
      </c>
      <c r="R69" s="24" t="s">
        <v>29</v>
      </c>
      <c r="S69" s="24" t="s">
        <v>29</v>
      </c>
    </row>
    <row r="70" spans="1:19" ht="45" hidden="1" customHeight="1" x14ac:dyDescent="0.25">
      <c r="A70" s="24" t="s">
        <v>182</v>
      </c>
      <c r="B70" s="24" t="s">
        <v>455</v>
      </c>
      <c r="C70" s="20" t="e">
        <f>VLOOKUP(B70,Base!A:A,1,0)</f>
        <v>#N/A</v>
      </c>
      <c r="D70" s="24" t="s">
        <v>335</v>
      </c>
      <c r="E70" s="24" t="s">
        <v>29</v>
      </c>
      <c r="F70" s="24" t="s">
        <v>456</v>
      </c>
      <c r="G70" s="25">
        <v>0.08</v>
      </c>
      <c r="H70" s="26">
        <v>20</v>
      </c>
      <c r="I70" s="24" t="s">
        <v>52</v>
      </c>
      <c r="J70" s="27">
        <v>45323</v>
      </c>
      <c r="K70" s="27">
        <v>45656</v>
      </c>
      <c r="L70" s="24" t="s">
        <v>182</v>
      </c>
      <c r="M70" s="24" t="s">
        <v>29</v>
      </c>
      <c r="N70" s="24" t="s">
        <v>29</v>
      </c>
      <c r="O70" s="24" t="s">
        <v>29</v>
      </c>
      <c r="P70" s="24" t="s">
        <v>29</v>
      </c>
      <c r="Q70" s="24" t="s">
        <v>29</v>
      </c>
      <c r="R70" s="24" t="s">
        <v>29</v>
      </c>
      <c r="S70" s="24" t="s">
        <v>29</v>
      </c>
    </row>
    <row r="71" spans="1:19" ht="45" hidden="1" customHeight="1" x14ac:dyDescent="0.25">
      <c r="A71" s="24" t="s">
        <v>182</v>
      </c>
      <c r="B71" s="24" t="s">
        <v>457</v>
      </c>
      <c r="C71" s="20" t="e">
        <f>VLOOKUP(B71,Base!A:A,1,0)</f>
        <v>#N/A</v>
      </c>
      <c r="D71" s="24" t="s">
        <v>335</v>
      </c>
      <c r="E71" s="24" t="s">
        <v>29</v>
      </c>
      <c r="F71" s="24" t="s">
        <v>458</v>
      </c>
      <c r="G71" s="25">
        <v>0.08</v>
      </c>
      <c r="H71" s="26">
        <v>2</v>
      </c>
      <c r="I71" s="24" t="s">
        <v>52</v>
      </c>
      <c r="J71" s="27">
        <v>45323</v>
      </c>
      <c r="K71" s="27">
        <v>45656</v>
      </c>
      <c r="L71" s="24" t="s">
        <v>182</v>
      </c>
      <c r="M71" s="24" t="s">
        <v>29</v>
      </c>
      <c r="N71" s="24" t="s">
        <v>29</v>
      </c>
      <c r="O71" s="24" t="s">
        <v>29</v>
      </c>
      <c r="P71" s="24" t="s">
        <v>29</v>
      </c>
      <c r="Q71" s="24" t="s">
        <v>29</v>
      </c>
      <c r="R71" s="24" t="s">
        <v>29</v>
      </c>
      <c r="S71" s="24" t="s">
        <v>29</v>
      </c>
    </row>
    <row r="72" spans="1:19" ht="45" hidden="1" customHeight="1" x14ac:dyDescent="0.25">
      <c r="A72" s="24" t="s">
        <v>182</v>
      </c>
      <c r="B72" s="24" t="s">
        <v>459</v>
      </c>
      <c r="C72" s="20" t="e">
        <f>VLOOKUP(B72,Base!A:A,1,0)</f>
        <v>#N/A</v>
      </c>
      <c r="D72" s="24" t="s">
        <v>335</v>
      </c>
      <c r="E72" s="24" t="s">
        <v>29</v>
      </c>
      <c r="F72" s="24" t="s">
        <v>460</v>
      </c>
      <c r="G72" s="25">
        <v>0.08</v>
      </c>
      <c r="H72" s="26">
        <v>100</v>
      </c>
      <c r="I72" s="24" t="s">
        <v>24</v>
      </c>
      <c r="J72" s="27">
        <v>45323</v>
      </c>
      <c r="K72" s="27">
        <v>45656</v>
      </c>
      <c r="L72" s="24" t="s">
        <v>182</v>
      </c>
      <c r="M72" s="24" t="s">
        <v>29</v>
      </c>
      <c r="N72" s="24" t="s">
        <v>29</v>
      </c>
      <c r="O72" s="24" t="s">
        <v>29</v>
      </c>
      <c r="P72" s="24" t="s">
        <v>29</v>
      </c>
      <c r="Q72" s="24" t="s">
        <v>29</v>
      </c>
      <c r="R72" s="24" t="s">
        <v>29</v>
      </c>
      <c r="S72" s="24" t="s">
        <v>29</v>
      </c>
    </row>
    <row r="73" spans="1:19" ht="45" hidden="1" customHeight="1" x14ac:dyDescent="0.25">
      <c r="A73" s="24" t="s">
        <v>182</v>
      </c>
      <c r="B73" s="24" t="s">
        <v>461</v>
      </c>
      <c r="C73" s="20" t="e">
        <f>VLOOKUP(B73,Base!A:A,1,0)</f>
        <v>#N/A</v>
      </c>
      <c r="D73" s="24" t="s">
        <v>335</v>
      </c>
      <c r="E73" s="24" t="s">
        <v>29</v>
      </c>
      <c r="F73" s="24" t="s">
        <v>462</v>
      </c>
      <c r="G73" s="25">
        <v>0.09</v>
      </c>
      <c r="H73" s="26">
        <v>100</v>
      </c>
      <c r="I73" s="24" t="s">
        <v>24</v>
      </c>
      <c r="J73" s="27">
        <v>45536</v>
      </c>
      <c r="K73" s="27">
        <v>45656</v>
      </c>
      <c r="L73" s="24" t="s">
        <v>182</v>
      </c>
      <c r="M73" s="24" t="s">
        <v>29</v>
      </c>
      <c r="N73" s="24" t="s">
        <v>29</v>
      </c>
      <c r="O73" s="24" t="s">
        <v>29</v>
      </c>
      <c r="P73" s="24" t="s">
        <v>29</v>
      </c>
      <c r="Q73" s="24" t="s">
        <v>29</v>
      </c>
      <c r="R73" s="24" t="s">
        <v>29</v>
      </c>
      <c r="S73" s="24" t="s">
        <v>29</v>
      </c>
    </row>
    <row r="74" spans="1:19" ht="45" hidden="1" customHeight="1" x14ac:dyDescent="0.25">
      <c r="A74" s="24" t="s">
        <v>182</v>
      </c>
      <c r="B74" s="24" t="s">
        <v>463</v>
      </c>
      <c r="C74" s="20" t="e">
        <f>VLOOKUP(B74,Base!A:A,1,0)</f>
        <v>#N/A</v>
      </c>
      <c r="D74" s="24" t="s">
        <v>335</v>
      </c>
      <c r="E74" s="24" t="s">
        <v>29</v>
      </c>
      <c r="F74" s="24" t="s">
        <v>464</v>
      </c>
      <c r="G74" s="25">
        <v>0.09</v>
      </c>
      <c r="H74" s="26">
        <v>100</v>
      </c>
      <c r="I74" s="24" t="s">
        <v>24</v>
      </c>
      <c r="J74" s="27">
        <v>45323</v>
      </c>
      <c r="K74" s="27">
        <v>45656</v>
      </c>
      <c r="L74" s="24" t="s">
        <v>182</v>
      </c>
      <c r="M74" s="24" t="s">
        <v>29</v>
      </c>
      <c r="N74" s="24" t="s">
        <v>29</v>
      </c>
      <c r="O74" s="24" t="s">
        <v>29</v>
      </c>
      <c r="P74" s="24" t="s">
        <v>29</v>
      </c>
      <c r="Q74" s="24" t="s">
        <v>29</v>
      </c>
      <c r="R74" s="24" t="s">
        <v>29</v>
      </c>
      <c r="S74" s="24" t="s">
        <v>29</v>
      </c>
    </row>
    <row r="75" spans="1:19" ht="45" hidden="1" customHeight="1" x14ac:dyDescent="0.25">
      <c r="A75" s="24" t="s">
        <v>182</v>
      </c>
      <c r="B75" s="24" t="s">
        <v>465</v>
      </c>
      <c r="C75" s="20" t="e">
        <f>VLOOKUP(B75,Base!A:A,1,0)</f>
        <v>#N/A</v>
      </c>
      <c r="D75" s="24" t="s">
        <v>335</v>
      </c>
      <c r="E75" s="24" t="s">
        <v>29</v>
      </c>
      <c r="F75" s="24" t="s">
        <v>466</v>
      </c>
      <c r="G75" s="25">
        <v>0.08</v>
      </c>
      <c r="H75" s="26">
        <v>11</v>
      </c>
      <c r="I75" s="24" t="s">
        <v>52</v>
      </c>
      <c r="J75" s="27">
        <v>45323</v>
      </c>
      <c r="K75" s="27">
        <v>45656</v>
      </c>
      <c r="L75" s="24" t="s">
        <v>182</v>
      </c>
      <c r="M75" s="24" t="s">
        <v>29</v>
      </c>
      <c r="N75" s="24" t="s">
        <v>29</v>
      </c>
      <c r="O75" s="24" t="s">
        <v>29</v>
      </c>
      <c r="P75" s="24" t="s">
        <v>29</v>
      </c>
      <c r="Q75" s="24" t="s">
        <v>29</v>
      </c>
      <c r="R75" s="24" t="s">
        <v>29</v>
      </c>
      <c r="S75" s="24" t="s">
        <v>29</v>
      </c>
    </row>
    <row r="76" spans="1:19" ht="45" hidden="1" customHeight="1" x14ac:dyDescent="0.25">
      <c r="A76" s="24" t="s">
        <v>182</v>
      </c>
      <c r="B76" s="24" t="s">
        <v>467</v>
      </c>
      <c r="C76" s="20" t="e">
        <f>VLOOKUP(B76,Base!A:A,1,0)</f>
        <v>#N/A</v>
      </c>
      <c r="D76" s="24" t="s">
        <v>335</v>
      </c>
      <c r="E76" s="24" t="s">
        <v>29</v>
      </c>
      <c r="F76" s="24" t="s">
        <v>468</v>
      </c>
      <c r="G76" s="25">
        <v>0.08</v>
      </c>
      <c r="H76" s="26">
        <v>100</v>
      </c>
      <c r="I76" s="24" t="s">
        <v>24</v>
      </c>
      <c r="J76" s="27">
        <v>45323</v>
      </c>
      <c r="K76" s="27">
        <v>45656</v>
      </c>
      <c r="L76" s="24" t="s">
        <v>182</v>
      </c>
      <c r="M76" s="24" t="s">
        <v>29</v>
      </c>
      <c r="N76" s="24" t="s">
        <v>29</v>
      </c>
      <c r="O76" s="24" t="s">
        <v>29</v>
      </c>
      <c r="P76" s="24" t="s">
        <v>29</v>
      </c>
      <c r="Q76" s="24" t="s">
        <v>29</v>
      </c>
      <c r="R76" s="24" t="s">
        <v>29</v>
      </c>
      <c r="S76" s="24" t="s">
        <v>29</v>
      </c>
    </row>
    <row r="77" spans="1:19" ht="45" hidden="1" customHeight="1" x14ac:dyDescent="0.25">
      <c r="A77" s="24" t="s">
        <v>182</v>
      </c>
      <c r="B77" s="24" t="s">
        <v>469</v>
      </c>
      <c r="C77" s="20" t="e">
        <f>VLOOKUP(B77,Base!A:A,1,0)</f>
        <v>#N/A</v>
      </c>
      <c r="D77" s="24" t="s">
        <v>335</v>
      </c>
      <c r="E77" s="24" t="s">
        <v>29</v>
      </c>
      <c r="F77" s="24" t="s">
        <v>470</v>
      </c>
      <c r="G77" s="25">
        <v>0.09</v>
      </c>
      <c r="H77" s="26">
        <v>11</v>
      </c>
      <c r="I77" s="24" t="s">
        <v>52</v>
      </c>
      <c r="J77" s="27">
        <v>45323</v>
      </c>
      <c r="K77" s="27">
        <v>45656</v>
      </c>
      <c r="L77" s="24" t="s">
        <v>182</v>
      </c>
      <c r="M77" s="24" t="s">
        <v>29</v>
      </c>
      <c r="N77" s="24" t="s">
        <v>29</v>
      </c>
      <c r="O77" s="24" t="s">
        <v>29</v>
      </c>
      <c r="P77" s="24" t="s">
        <v>29</v>
      </c>
      <c r="Q77" s="24" t="s">
        <v>29</v>
      </c>
      <c r="R77" s="24" t="s">
        <v>29</v>
      </c>
      <c r="S77" s="24" t="s">
        <v>29</v>
      </c>
    </row>
    <row r="78" spans="1:19" ht="45" hidden="1" customHeight="1" x14ac:dyDescent="0.25">
      <c r="A78" s="24" t="s">
        <v>182</v>
      </c>
      <c r="B78" s="24" t="s">
        <v>471</v>
      </c>
      <c r="C78" s="20" t="e">
        <f>VLOOKUP(B78,Base!A:A,1,0)</f>
        <v>#N/A</v>
      </c>
      <c r="D78" s="24" t="s">
        <v>335</v>
      </c>
      <c r="E78" s="24" t="s">
        <v>29</v>
      </c>
      <c r="F78" s="24" t="s">
        <v>472</v>
      </c>
      <c r="G78" s="25">
        <v>0.08</v>
      </c>
      <c r="H78" s="26">
        <v>2</v>
      </c>
      <c r="I78" s="24" t="s">
        <v>52</v>
      </c>
      <c r="J78" s="27">
        <v>45323</v>
      </c>
      <c r="K78" s="27">
        <v>45656</v>
      </c>
      <c r="L78" s="24" t="s">
        <v>182</v>
      </c>
      <c r="M78" s="24" t="s">
        <v>29</v>
      </c>
      <c r="N78" s="24" t="s">
        <v>29</v>
      </c>
      <c r="O78" s="24" t="s">
        <v>29</v>
      </c>
      <c r="P78" s="24" t="s">
        <v>29</v>
      </c>
      <c r="Q78" s="24" t="s">
        <v>29</v>
      </c>
      <c r="R78" s="24" t="s">
        <v>29</v>
      </c>
      <c r="S78" s="24" t="s">
        <v>29</v>
      </c>
    </row>
    <row r="79" spans="1:19" ht="45" hidden="1" customHeight="1" x14ac:dyDescent="0.25">
      <c r="A79" s="24" t="s">
        <v>182</v>
      </c>
      <c r="B79" s="24" t="s">
        <v>473</v>
      </c>
      <c r="C79" s="20" t="e">
        <f>VLOOKUP(B79,Base!A:A,1,0)</f>
        <v>#N/A</v>
      </c>
      <c r="D79" s="24" t="s">
        <v>335</v>
      </c>
      <c r="E79" s="24" t="s">
        <v>29</v>
      </c>
      <c r="F79" s="24" t="s">
        <v>474</v>
      </c>
      <c r="G79" s="25">
        <v>0.08</v>
      </c>
      <c r="H79" s="26">
        <v>100</v>
      </c>
      <c r="I79" s="24" t="s">
        <v>24</v>
      </c>
      <c r="J79" s="27">
        <v>45323</v>
      </c>
      <c r="K79" s="27">
        <v>45656</v>
      </c>
      <c r="L79" s="24" t="s">
        <v>182</v>
      </c>
      <c r="M79" s="24" t="s">
        <v>29</v>
      </c>
      <c r="N79" s="24" t="s">
        <v>29</v>
      </c>
      <c r="O79" s="24" t="s">
        <v>29</v>
      </c>
      <c r="P79" s="24" t="s">
        <v>29</v>
      </c>
      <c r="Q79" s="24" t="s">
        <v>29</v>
      </c>
      <c r="R79" s="24" t="s">
        <v>29</v>
      </c>
      <c r="S79" s="24" t="s">
        <v>29</v>
      </c>
    </row>
    <row r="80" spans="1:19" ht="45" customHeight="1" x14ac:dyDescent="0.25">
      <c r="A80" s="20" t="s">
        <v>253</v>
      </c>
      <c r="B80" s="20" t="s">
        <v>251</v>
      </c>
      <c r="C80" s="20" t="str">
        <f>VLOOKUP(B80,Base!A:A,1,0)</f>
        <v>1400-1</v>
      </c>
      <c r="D80" s="20" t="s">
        <v>3</v>
      </c>
      <c r="E80" s="20" t="s">
        <v>175</v>
      </c>
      <c r="F80" s="20" t="s">
        <v>252</v>
      </c>
      <c r="G80" s="21">
        <v>0.4</v>
      </c>
      <c r="H80" s="22">
        <v>100</v>
      </c>
      <c r="I80" s="20" t="s">
        <v>24</v>
      </c>
      <c r="J80" s="23">
        <v>45383</v>
      </c>
      <c r="K80" s="23">
        <v>45596</v>
      </c>
      <c r="L80" s="20" t="s">
        <v>253</v>
      </c>
      <c r="M80" s="20" t="s">
        <v>230</v>
      </c>
      <c r="N80" s="20" t="s">
        <v>254</v>
      </c>
      <c r="O80" s="20" t="s">
        <v>29</v>
      </c>
      <c r="P80" s="20" t="s">
        <v>155</v>
      </c>
      <c r="Q80" s="20" t="s">
        <v>156</v>
      </c>
      <c r="R80" s="20" t="s">
        <v>29</v>
      </c>
      <c r="S80" s="20" t="s">
        <v>29</v>
      </c>
    </row>
    <row r="81" spans="1:19" ht="45" hidden="1" customHeight="1" x14ac:dyDescent="0.25">
      <c r="A81" s="24" t="s">
        <v>253</v>
      </c>
      <c r="B81" s="24" t="s">
        <v>475</v>
      </c>
      <c r="C81" s="20" t="e">
        <f>VLOOKUP(B81,Base!A:A,1,0)</f>
        <v>#N/A</v>
      </c>
      <c r="D81" s="24" t="s">
        <v>335</v>
      </c>
      <c r="E81" s="24" t="s">
        <v>29</v>
      </c>
      <c r="F81" s="24" t="s">
        <v>476</v>
      </c>
      <c r="G81" s="25">
        <v>0.25</v>
      </c>
      <c r="H81" s="26">
        <v>15</v>
      </c>
      <c r="I81" s="24" t="s">
        <v>52</v>
      </c>
      <c r="J81" s="27">
        <v>45383</v>
      </c>
      <c r="K81" s="27">
        <v>45565</v>
      </c>
      <c r="L81" s="24" t="s">
        <v>253</v>
      </c>
      <c r="M81" s="24" t="s">
        <v>29</v>
      </c>
      <c r="N81" s="24" t="s">
        <v>29</v>
      </c>
      <c r="O81" s="24" t="s">
        <v>29</v>
      </c>
      <c r="P81" s="24" t="s">
        <v>29</v>
      </c>
      <c r="Q81" s="24" t="s">
        <v>29</v>
      </c>
      <c r="R81" s="24" t="s">
        <v>29</v>
      </c>
      <c r="S81" s="24" t="s">
        <v>29</v>
      </c>
    </row>
    <row r="82" spans="1:19" ht="45" hidden="1" customHeight="1" x14ac:dyDescent="0.25">
      <c r="A82" s="24" t="s">
        <v>253</v>
      </c>
      <c r="B82" s="24" t="s">
        <v>477</v>
      </c>
      <c r="C82" s="20" t="e">
        <f>VLOOKUP(B82,Base!A:A,1,0)</f>
        <v>#N/A</v>
      </c>
      <c r="D82" s="24" t="s">
        <v>335</v>
      </c>
      <c r="E82" s="24" t="s">
        <v>29</v>
      </c>
      <c r="F82" s="24" t="s">
        <v>478</v>
      </c>
      <c r="G82" s="25">
        <v>0.5</v>
      </c>
      <c r="H82" s="26">
        <v>15</v>
      </c>
      <c r="I82" s="24" t="s">
        <v>52</v>
      </c>
      <c r="J82" s="27">
        <v>45383</v>
      </c>
      <c r="K82" s="27">
        <v>45565</v>
      </c>
      <c r="L82" s="24" t="s">
        <v>253</v>
      </c>
      <c r="M82" s="24" t="s">
        <v>29</v>
      </c>
      <c r="N82" s="24" t="s">
        <v>29</v>
      </c>
      <c r="O82" s="24" t="s">
        <v>29</v>
      </c>
      <c r="P82" s="24" t="s">
        <v>29</v>
      </c>
      <c r="Q82" s="24" t="s">
        <v>29</v>
      </c>
      <c r="R82" s="24" t="s">
        <v>29</v>
      </c>
      <c r="S82" s="24" t="s">
        <v>29</v>
      </c>
    </row>
    <row r="83" spans="1:19" ht="45" hidden="1" customHeight="1" x14ac:dyDescent="0.25">
      <c r="A83" s="24" t="s">
        <v>253</v>
      </c>
      <c r="B83" s="24" t="s">
        <v>479</v>
      </c>
      <c r="C83" s="20" t="e">
        <f>VLOOKUP(B83,Base!A:A,1,0)</f>
        <v>#N/A</v>
      </c>
      <c r="D83" s="24" t="s">
        <v>335</v>
      </c>
      <c r="E83" s="24" t="s">
        <v>29</v>
      </c>
      <c r="F83" s="24" t="s">
        <v>480</v>
      </c>
      <c r="G83" s="25">
        <v>0.25</v>
      </c>
      <c r="H83" s="26">
        <v>15</v>
      </c>
      <c r="I83" s="24" t="s">
        <v>52</v>
      </c>
      <c r="J83" s="27">
        <v>45413</v>
      </c>
      <c r="K83" s="27">
        <v>45596</v>
      </c>
      <c r="L83" s="24" t="s">
        <v>253</v>
      </c>
      <c r="M83" s="24" t="s">
        <v>29</v>
      </c>
      <c r="N83" s="24" t="s">
        <v>29</v>
      </c>
      <c r="O83" s="24" t="s">
        <v>29</v>
      </c>
      <c r="P83" s="24" t="s">
        <v>29</v>
      </c>
      <c r="Q83" s="24" t="s">
        <v>29</v>
      </c>
      <c r="R83" s="24" t="s">
        <v>29</v>
      </c>
      <c r="S83" s="24" t="s">
        <v>29</v>
      </c>
    </row>
    <row r="84" spans="1:19" ht="45" customHeight="1" x14ac:dyDescent="0.25">
      <c r="A84" s="20" t="s">
        <v>253</v>
      </c>
      <c r="B84" s="20" t="s">
        <v>256</v>
      </c>
      <c r="C84" s="20" t="str">
        <f>VLOOKUP(B84,Base!A:A,1,0)</f>
        <v>1400-2</v>
      </c>
      <c r="D84" s="20" t="s">
        <v>3</v>
      </c>
      <c r="E84" s="20" t="s">
        <v>175</v>
      </c>
      <c r="F84" s="20" t="s">
        <v>257</v>
      </c>
      <c r="G84" s="21">
        <v>0.3</v>
      </c>
      <c r="H84" s="22">
        <v>100</v>
      </c>
      <c r="I84" s="20" t="s">
        <v>24</v>
      </c>
      <c r="J84" s="23">
        <v>45292</v>
      </c>
      <c r="K84" s="23">
        <v>45656</v>
      </c>
      <c r="L84" s="20" t="s">
        <v>253</v>
      </c>
      <c r="M84" s="20" t="s">
        <v>230</v>
      </c>
      <c r="N84" s="20" t="s">
        <v>254</v>
      </c>
      <c r="O84" s="20" t="s">
        <v>29</v>
      </c>
      <c r="P84" s="20" t="s">
        <v>155</v>
      </c>
      <c r="Q84" s="20" t="s">
        <v>156</v>
      </c>
      <c r="R84" s="20" t="s">
        <v>29</v>
      </c>
      <c r="S84" s="20" t="s">
        <v>29</v>
      </c>
    </row>
    <row r="85" spans="1:19" ht="45" hidden="1" customHeight="1" x14ac:dyDescent="0.25">
      <c r="A85" s="24" t="s">
        <v>253</v>
      </c>
      <c r="B85" s="24" t="s">
        <v>481</v>
      </c>
      <c r="C85" s="20" t="e">
        <f>VLOOKUP(B85,Base!A:A,1,0)</f>
        <v>#N/A</v>
      </c>
      <c r="D85" s="24" t="s">
        <v>335</v>
      </c>
      <c r="E85" s="24" t="s">
        <v>29</v>
      </c>
      <c r="F85" s="24" t="s">
        <v>482</v>
      </c>
      <c r="G85" s="25">
        <v>0.7</v>
      </c>
      <c r="H85" s="26">
        <v>14</v>
      </c>
      <c r="I85" s="24" t="s">
        <v>52</v>
      </c>
      <c r="J85" s="27">
        <v>45292</v>
      </c>
      <c r="K85" s="27">
        <v>45656</v>
      </c>
      <c r="L85" s="24" t="s">
        <v>253</v>
      </c>
      <c r="M85" s="24" t="s">
        <v>29</v>
      </c>
      <c r="N85" s="24" t="s">
        <v>29</v>
      </c>
      <c r="O85" s="24" t="s">
        <v>29</v>
      </c>
      <c r="P85" s="24" t="s">
        <v>29</v>
      </c>
      <c r="Q85" s="24" t="s">
        <v>29</v>
      </c>
      <c r="R85" s="24" t="s">
        <v>29</v>
      </c>
      <c r="S85" s="24" t="s">
        <v>29</v>
      </c>
    </row>
    <row r="86" spans="1:19" ht="45" hidden="1" customHeight="1" x14ac:dyDescent="0.25">
      <c r="A86" s="24" t="s">
        <v>253</v>
      </c>
      <c r="B86" s="24" t="s">
        <v>483</v>
      </c>
      <c r="C86" s="20" t="e">
        <f>VLOOKUP(B86,Base!A:A,1,0)</f>
        <v>#N/A</v>
      </c>
      <c r="D86" s="24" t="s">
        <v>335</v>
      </c>
      <c r="E86" s="24" t="s">
        <v>29</v>
      </c>
      <c r="F86" s="24" t="s">
        <v>484</v>
      </c>
      <c r="G86" s="25">
        <v>0.3</v>
      </c>
      <c r="H86" s="26">
        <v>14</v>
      </c>
      <c r="I86" s="24" t="s">
        <v>52</v>
      </c>
      <c r="J86" s="27">
        <v>45292</v>
      </c>
      <c r="K86" s="27">
        <v>45656</v>
      </c>
      <c r="L86" s="24" t="s">
        <v>253</v>
      </c>
      <c r="M86" s="24" t="s">
        <v>29</v>
      </c>
      <c r="N86" s="24" t="s">
        <v>29</v>
      </c>
      <c r="O86" s="24" t="s">
        <v>29</v>
      </c>
      <c r="P86" s="24" t="s">
        <v>29</v>
      </c>
      <c r="Q86" s="24" t="s">
        <v>29</v>
      </c>
      <c r="R86" s="24" t="s">
        <v>29</v>
      </c>
      <c r="S86" s="24" t="s">
        <v>29</v>
      </c>
    </row>
    <row r="87" spans="1:19" ht="45" customHeight="1" x14ac:dyDescent="0.25">
      <c r="A87" s="20" t="s">
        <v>253</v>
      </c>
      <c r="B87" s="20" t="s">
        <v>258</v>
      </c>
      <c r="C87" s="20" t="str">
        <f>VLOOKUP(B87,Base!A:A,1,0)</f>
        <v>1400-3</v>
      </c>
      <c r="D87" s="20" t="s">
        <v>3</v>
      </c>
      <c r="E87" s="20" t="s">
        <v>175</v>
      </c>
      <c r="F87" s="20" t="s">
        <v>259</v>
      </c>
      <c r="G87" s="21">
        <v>0.3</v>
      </c>
      <c r="H87" s="22">
        <v>100</v>
      </c>
      <c r="I87" s="20" t="s">
        <v>24</v>
      </c>
      <c r="J87" s="23">
        <v>45292</v>
      </c>
      <c r="K87" s="23">
        <v>45656</v>
      </c>
      <c r="L87" s="20" t="s">
        <v>253</v>
      </c>
      <c r="M87" s="20" t="s">
        <v>230</v>
      </c>
      <c r="N87" s="20" t="s">
        <v>254</v>
      </c>
      <c r="O87" s="20" t="s">
        <v>29</v>
      </c>
      <c r="P87" s="20" t="s">
        <v>155</v>
      </c>
      <c r="Q87" s="20" t="s">
        <v>156</v>
      </c>
      <c r="R87" s="20" t="s">
        <v>29</v>
      </c>
      <c r="S87" s="20" t="s">
        <v>29</v>
      </c>
    </row>
    <row r="88" spans="1:19" ht="45" hidden="1" customHeight="1" x14ac:dyDescent="0.25">
      <c r="A88" s="24" t="s">
        <v>253</v>
      </c>
      <c r="B88" s="24" t="s">
        <v>485</v>
      </c>
      <c r="C88" s="20" t="e">
        <f>VLOOKUP(B88,Base!A:A,1,0)</f>
        <v>#N/A</v>
      </c>
      <c r="D88" s="24" t="s">
        <v>335</v>
      </c>
      <c r="E88" s="24" t="s">
        <v>29</v>
      </c>
      <c r="F88" s="24" t="s">
        <v>486</v>
      </c>
      <c r="G88" s="25">
        <v>0.7</v>
      </c>
      <c r="H88" s="26">
        <v>21</v>
      </c>
      <c r="I88" s="24" t="s">
        <v>52</v>
      </c>
      <c r="J88" s="27">
        <v>45292</v>
      </c>
      <c r="K88" s="27">
        <v>45656</v>
      </c>
      <c r="L88" s="24" t="s">
        <v>253</v>
      </c>
      <c r="M88" s="24" t="s">
        <v>29</v>
      </c>
      <c r="N88" s="24" t="s">
        <v>29</v>
      </c>
      <c r="O88" s="24" t="s">
        <v>29</v>
      </c>
      <c r="P88" s="24" t="s">
        <v>29</v>
      </c>
      <c r="Q88" s="24" t="s">
        <v>29</v>
      </c>
      <c r="R88" s="24" t="s">
        <v>29</v>
      </c>
      <c r="S88" s="24" t="s">
        <v>29</v>
      </c>
    </row>
    <row r="89" spans="1:19" ht="45" hidden="1" customHeight="1" x14ac:dyDescent="0.25">
      <c r="A89" s="24" t="s">
        <v>253</v>
      </c>
      <c r="B89" s="24" t="s">
        <v>487</v>
      </c>
      <c r="C89" s="20" t="e">
        <f>VLOOKUP(B89,Base!A:A,1,0)</f>
        <v>#N/A</v>
      </c>
      <c r="D89" s="24" t="s">
        <v>335</v>
      </c>
      <c r="E89" s="24" t="s">
        <v>29</v>
      </c>
      <c r="F89" s="24" t="s">
        <v>488</v>
      </c>
      <c r="G89" s="25">
        <v>0.3</v>
      </c>
      <c r="H89" s="26">
        <v>21</v>
      </c>
      <c r="I89" s="24" t="s">
        <v>52</v>
      </c>
      <c r="J89" s="27">
        <v>45292</v>
      </c>
      <c r="K89" s="27">
        <v>45656</v>
      </c>
      <c r="L89" s="24" t="s">
        <v>253</v>
      </c>
      <c r="M89" s="24" t="s">
        <v>29</v>
      </c>
      <c r="N89" s="24" t="s">
        <v>29</v>
      </c>
      <c r="O89" s="24" t="s">
        <v>29</v>
      </c>
      <c r="P89" s="24" t="s">
        <v>29</v>
      </c>
      <c r="Q89" s="24" t="s">
        <v>29</v>
      </c>
      <c r="R89" s="24" t="s">
        <v>29</v>
      </c>
      <c r="S89" s="24" t="s">
        <v>29</v>
      </c>
    </row>
    <row r="90" spans="1:19" ht="45" customHeight="1" x14ac:dyDescent="0.25">
      <c r="A90" s="20" t="s">
        <v>229</v>
      </c>
      <c r="B90" s="20" t="s">
        <v>227</v>
      </c>
      <c r="C90" s="20" t="str">
        <f>VLOOKUP(B90,Base!A:A,1,0)</f>
        <v>1500-1</v>
      </c>
      <c r="D90" s="20" t="s">
        <v>3</v>
      </c>
      <c r="E90" s="20" t="s">
        <v>175</v>
      </c>
      <c r="F90" s="20" t="s">
        <v>228</v>
      </c>
      <c r="G90" s="21">
        <v>0.5</v>
      </c>
      <c r="H90" s="22">
        <v>30</v>
      </c>
      <c r="I90" s="20" t="s">
        <v>24</v>
      </c>
      <c r="J90" s="23">
        <v>45324</v>
      </c>
      <c r="K90" s="23">
        <v>45636</v>
      </c>
      <c r="L90" s="20" t="s">
        <v>229</v>
      </c>
      <c r="M90" s="20" t="s">
        <v>230</v>
      </c>
      <c r="N90" s="20" t="s">
        <v>231</v>
      </c>
      <c r="O90" s="20" t="s">
        <v>29</v>
      </c>
      <c r="P90" s="20" t="s">
        <v>155</v>
      </c>
      <c r="Q90" s="20" t="s">
        <v>232</v>
      </c>
      <c r="R90" s="20" t="s">
        <v>29</v>
      </c>
      <c r="S90" s="20" t="s">
        <v>29</v>
      </c>
    </row>
    <row r="91" spans="1:19" ht="45" hidden="1" customHeight="1" x14ac:dyDescent="0.25">
      <c r="A91" s="24" t="s">
        <v>229</v>
      </c>
      <c r="B91" s="24" t="s">
        <v>489</v>
      </c>
      <c r="C91" s="20" t="e">
        <f>VLOOKUP(B91,Base!A:A,1,0)</f>
        <v>#N/A</v>
      </c>
      <c r="D91" s="24" t="s">
        <v>335</v>
      </c>
      <c r="E91" s="24" t="s">
        <v>29</v>
      </c>
      <c r="F91" s="24" t="s">
        <v>490</v>
      </c>
      <c r="G91" s="25">
        <v>0.5</v>
      </c>
      <c r="H91" s="26">
        <v>1</v>
      </c>
      <c r="I91" s="24" t="s">
        <v>52</v>
      </c>
      <c r="J91" s="27">
        <v>45324</v>
      </c>
      <c r="K91" s="27">
        <v>45329</v>
      </c>
      <c r="L91" s="24" t="s">
        <v>229</v>
      </c>
      <c r="M91" s="24" t="s">
        <v>29</v>
      </c>
      <c r="N91" s="24" t="s">
        <v>29</v>
      </c>
      <c r="O91" s="24" t="s">
        <v>29</v>
      </c>
      <c r="P91" s="24" t="s">
        <v>29</v>
      </c>
      <c r="Q91" s="24" t="s">
        <v>29</v>
      </c>
      <c r="R91" s="24" t="s">
        <v>29</v>
      </c>
      <c r="S91" s="24" t="s">
        <v>29</v>
      </c>
    </row>
    <row r="92" spans="1:19" ht="45" hidden="1" customHeight="1" x14ac:dyDescent="0.25">
      <c r="A92" s="24" t="s">
        <v>229</v>
      </c>
      <c r="B92" s="24" t="s">
        <v>491</v>
      </c>
      <c r="C92" s="20" t="e">
        <f>VLOOKUP(B92,Base!A:A,1,0)</f>
        <v>#N/A</v>
      </c>
      <c r="D92" s="24" t="s">
        <v>335</v>
      </c>
      <c r="E92" s="24" t="s">
        <v>29</v>
      </c>
      <c r="F92" s="24" t="s">
        <v>492</v>
      </c>
      <c r="G92" s="25">
        <v>0.5</v>
      </c>
      <c r="H92" s="26">
        <v>50</v>
      </c>
      <c r="I92" s="24" t="s">
        <v>52</v>
      </c>
      <c r="J92" s="27">
        <v>45329</v>
      </c>
      <c r="K92" s="27">
        <v>45633</v>
      </c>
      <c r="L92" s="24" t="s">
        <v>229</v>
      </c>
      <c r="M92" s="24" t="s">
        <v>29</v>
      </c>
      <c r="N92" s="24" t="s">
        <v>29</v>
      </c>
      <c r="O92" s="24" t="s">
        <v>29</v>
      </c>
      <c r="P92" s="24" t="s">
        <v>29</v>
      </c>
      <c r="Q92" s="24" t="s">
        <v>29</v>
      </c>
      <c r="R92" s="24" t="s">
        <v>29</v>
      </c>
      <c r="S92" s="24" t="s">
        <v>29</v>
      </c>
    </row>
    <row r="93" spans="1:19" ht="45" customHeight="1" x14ac:dyDescent="0.25">
      <c r="A93" s="20" t="s">
        <v>229</v>
      </c>
      <c r="B93" s="20" t="s">
        <v>234</v>
      </c>
      <c r="C93" s="20" t="str">
        <f>VLOOKUP(B93,Base!A:A,1,0)</f>
        <v>1500-2</v>
      </c>
      <c r="D93" s="20" t="s">
        <v>3</v>
      </c>
      <c r="E93" s="20" t="s">
        <v>175</v>
      </c>
      <c r="F93" s="20" t="s">
        <v>235</v>
      </c>
      <c r="G93" s="21">
        <v>0.5</v>
      </c>
      <c r="H93" s="22">
        <v>100</v>
      </c>
      <c r="I93" s="20" t="s">
        <v>24</v>
      </c>
      <c r="J93" s="23">
        <v>45352</v>
      </c>
      <c r="K93" s="23">
        <v>45656</v>
      </c>
      <c r="L93" s="20" t="s">
        <v>229</v>
      </c>
      <c r="M93" s="20" t="s">
        <v>230</v>
      </c>
      <c r="N93" s="20" t="s">
        <v>231</v>
      </c>
      <c r="O93" s="20" t="s">
        <v>29</v>
      </c>
      <c r="P93" s="20" t="s">
        <v>155</v>
      </c>
      <c r="Q93" s="20" t="s">
        <v>232</v>
      </c>
      <c r="R93" s="20" t="s">
        <v>29</v>
      </c>
      <c r="S93" s="20" t="s">
        <v>29</v>
      </c>
    </row>
    <row r="94" spans="1:19" ht="45" hidden="1" customHeight="1" x14ac:dyDescent="0.25">
      <c r="A94" s="24" t="s">
        <v>229</v>
      </c>
      <c r="B94" s="24" t="s">
        <v>493</v>
      </c>
      <c r="C94" s="20" t="e">
        <f>VLOOKUP(B94,Base!A:A,1,0)</f>
        <v>#N/A</v>
      </c>
      <c r="D94" s="24" t="s">
        <v>335</v>
      </c>
      <c r="E94" s="24" t="s">
        <v>29</v>
      </c>
      <c r="F94" s="24" t="s">
        <v>494</v>
      </c>
      <c r="G94" s="25">
        <v>0.5</v>
      </c>
      <c r="H94" s="26">
        <v>4</v>
      </c>
      <c r="I94" s="24" t="s">
        <v>52</v>
      </c>
      <c r="J94" s="27">
        <v>45352</v>
      </c>
      <c r="K94" s="27">
        <v>45627</v>
      </c>
      <c r="L94" s="24" t="s">
        <v>229</v>
      </c>
      <c r="M94" s="24" t="s">
        <v>29</v>
      </c>
      <c r="N94" s="24" t="s">
        <v>29</v>
      </c>
      <c r="O94" s="24" t="s">
        <v>29</v>
      </c>
      <c r="P94" s="24" t="s">
        <v>29</v>
      </c>
      <c r="Q94" s="24" t="s">
        <v>29</v>
      </c>
      <c r="R94" s="24" t="s">
        <v>29</v>
      </c>
      <c r="S94" s="24" t="s">
        <v>29</v>
      </c>
    </row>
    <row r="95" spans="1:19" ht="45" hidden="1" customHeight="1" x14ac:dyDescent="0.25">
      <c r="A95" s="24" t="s">
        <v>229</v>
      </c>
      <c r="B95" s="24" t="s">
        <v>495</v>
      </c>
      <c r="C95" s="20" t="e">
        <f>VLOOKUP(B95,Base!A:A,1,0)</f>
        <v>#N/A</v>
      </c>
      <c r="D95" s="24" t="s">
        <v>335</v>
      </c>
      <c r="E95" s="24" t="s">
        <v>29</v>
      </c>
      <c r="F95" s="24" t="s">
        <v>496</v>
      </c>
      <c r="G95" s="25">
        <v>0.5</v>
      </c>
      <c r="H95" s="26">
        <v>2</v>
      </c>
      <c r="I95" s="24" t="s">
        <v>52</v>
      </c>
      <c r="J95" s="27">
        <v>45444</v>
      </c>
      <c r="K95" s="27">
        <v>45656</v>
      </c>
      <c r="L95" s="24" t="s">
        <v>229</v>
      </c>
      <c r="M95" s="24" t="s">
        <v>29</v>
      </c>
      <c r="N95" s="24" t="s">
        <v>29</v>
      </c>
      <c r="O95" s="24" t="s">
        <v>29</v>
      </c>
      <c r="P95" s="24" t="s">
        <v>29</v>
      </c>
      <c r="Q95" s="24" t="s">
        <v>29</v>
      </c>
      <c r="R95" s="24" t="s">
        <v>29</v>
      </c>
      <c r="S95" s="24" t="s">
        <v>29</v>
      </c>
    </row>
    <row r="96" spans="1:19" ht="45" customHeight="1" x14ac:dyDescent="0.25">
      <c r="A96" s="20" t="s">
        <v>88</v>
      </c>
      <c r="B96" s="20" t="s">
        <v>87</v>
      </c>
      <c r="C96" s="20" t="str">
        <f>VLOOKUP(B96,Base!A:A,1,0)</f>
        <v>1600-1</v>
      </c>
      <c r="D96" s="20" t="s">
        <v>3</v>
      </c>
      <c r="E96" s="20" t="s">
        <v>333</v>
      </c>
      <c r="F96" s="20" t="s">
        <v>497</v>
      </c>
      <c r="G96" s="21">
        <v>0.4</v>
      </c>
      <c r="H96" s="22">
        <v>4</v>
      </c>
      <c r="I96" s="20" t="s">
        <v>52</v>
      </c>
      <c r="J96" s="23">
        <v>45352</v>
      </c>
      <c r="K96" s="23">
        <v>45641</v>
      </c>
      <c r="L96" s="20" t="s">
        <v>88</v>
      </c>
      <c r="M96" s="20" t="s">
        <v>89</v>
      </c>
      <c r="N96" s="20" t="s">
        <v>90</v>
      </c>
      <c r="O96" s="20" t="s">
        <v>29</v>
      </c>
      <c r="P96" s="20" t="s">
        <v>91</v>
      </c>
      <c r="Q96" s="20" t="s">
        <v>92</v>
      </c>
      <c r="R96" s="20" t="s">
        <v>29</v>
      </c>
      <c r="S96" s="20" t="s">
        <v>29</v>
      </c>
    </row>
    <row r="97" spans="1:19" ht="45" hidden="1" customHeight="1" x14ac:dyDescent="0.25">
      <c r="A97" s="24" t="s">
        <v>88</v>
      </c>
      <c r="B97" s="24" t="s">
        <v>498</v>
      </c>
      <c r="C97" s="20" t="e">
        <f>VLOOKUP(B97,Base!A:A,1,0)</f>
        <v>#N/A</v>
      </c>
      <c r="D97" s="24" t="s">
        <v>335</v>
      </c>
      <c r="E97" s="24" t="s">
        <v>29</v>
      </c>
      <c r="F97" s="24" t="s">
        <v>499</v>
      </c>
      <c r="G97" s="25">
        <v>0.25</v>
      </c>
      <c r="H97" s="26">
        <v>1</v>
      </c>
      <c r="I97" s="24" t="s">
        <v>52</v>
      </c>
      <c r="J97" s="27">
        <v>45413</v>
      </c>
      <c r="K97" s="27">
        <v>45641</v>
      </c>
      <c r="L97" s="24" t="s">
        <v>88</v>
      </c>
      <c r="M97" s="24" t="s">
        <v>29</v>
      </c>
      <c r="N97" s="24" t="s">
        <v>29</v>
      </c>
      <c r="O97" s="24" t="s">
        <v>29</v>
      </c>
      <c r="P97" s="24" t="s">
        <v>29</v>
      </c>
      <c r="Q97" s="24" t="s">
        <v>29</v>
      </c>
      <c r="R97" s="24" t="s">
        <v>29</v>
      </c>
      <c r="S97" s="24" t="s">
        <v>29</v>
      </c>
    </row>
    <row r="98" spans="1:19" ht="45" hidden="1" customHeight="1" x14ac:dyDescent="0.25">
      <c r="A98" s="24" t="s">
        <v>88</v>
      </c>
      <c r="B98" s="24" t="s">
        <v>500</v>
      </c>
      <c r="C98" s="20" t="e">
        <f>VLOOKUP(B98,Base!A:A,1,0)</f>
        <v>#N/A</v>
      </c>
      <c r="D98" s="24" t="s">
        <v>335</v>
      </c>
      <c r="E98" s="24" t="s">
        <v>29</v>
      </c>
      <c r="F98" s="24" t="s">
        <v>501</v>
      </c>
      <c r="G98" s="25">
        <v>0.5</v>
      </c>
      <c r="H98" s="26">
        <v>2</v>
      </c>
      <c r="I98" s="24" t="s">
        <v>52</v>
      </c>
      <c r="J98" s="27">
        <v>45413</v>
      </c>
      <c r="K98" s="27">
        <v>45641</v>
      </c>
      <c r="L98" s="24" t="s">
        <v>88</v>
      </c>
      <c r="M98" s="24" t="s">
        <v>29</v>
      </c>
      <c r="N98" s="24" t="s">
        <v>29</v>
      </c>
      <c r="O98" s="24" t="s">
        <v>29</v>
      </c>
      <c r="P98" s="24" t="s">
        <v>29</v>
      </c>
      <c r="Q98" s="24" t="s">
        <v>29</v>
      </c>
      <c r="R98" s="24" t="s">
        <v>29</v>
      </c>
      <c r="S98" s="24" t="s">
        <v>29</v>
      </c>
    </row>
    <row r="99" spans="1:19" ht="45" hidden="1" customHeight="1" x14ac:dyDescent="0.25">
      <c r="A99" s="24" t="s">
        <v>88</v>
      </c>
      <c r="B99" s="24" t="s">
        <v>502</v>
      </c>
      <c r="C99" s="20" t="e">
        <f>VLOOKUP(B99,Base!A:A,1,0)</f>
        <v>#N/A</v>
      </c>
      <c r="D99" s="24" t="s">
        <v>335</v>
      </c>
      <c r="E99" s="24" t="s">
        <v>29</v>
      </c>
      <c r="F99" s="24" t="s">
        <v>503</v>
      </c>
      <c r="G99" s="25">
        <v>0.25</v>
      </c>
      <c r="H99" s="26">
        <v>1</v>
      </c>
      <c r="I99" s="24" t="s">
        <v>52</v>
      </c>
      <c r="J99" s="27">
        <v>45352</v>
      </c>
      <c r="K99" s="27">
        <v>45641</v>
      </c>
      <c r="L99" s="24" t="s">
        <v>88</v>
      </c>
      <c r="M99" s="24" t="s">
        <v>29</v>
      </c>
      <c r="N99" s="24" t="s">
        <v>29</v>
      </c>
      <c r="O99" s="24" t="s">
        <v>29</v>
      </c>
      <c r="P99" s="24" t="s">
        <v>29</v>
      </c>
      <c r="Q99" s="24" t="s">
        <v>29</v>
      </c>
      <c r="R99" s="24" t="s">
        <v>29</v>
      </c>
      <c r="S99" s="24" t="s">
        <v>29</v>
      </c>
    </row>
    <row r="100" spans="1:19" ht="45" customHeight="1" x14ac:dyDescent="0.25">
      <c r="A100" s="20" t="s">
        <v>88</v>
      </c>
      <c r="B100" s="20" t="s">
        <v>94</v>
      </c>
      <c r="C100" s="20" t="str">
        <f>VLOOKUP(B100,Base!A:A,1,0)</f>
        <v>1600-2</v>
      </c>
      <c r="D100" s="20" t="s">
        <v>3</v>
      </c>
      <c r="E100" s="20" t="s">
        <v>333</v>
      </c>
      <c r="F100" s="20" t="s">
        <v>504</v>
      </c>
      <c r="G100" s="21">
        <v>0.4</v>
      </c>
      <c r="H100" s="22">
        <v>5</v>
      </c>
      <c r="I100" s="20" t="s">
        <v>52</v>
      </c>
      <c r="J100" s="23">
        <v>45352</v>
      </c>
      <c r="K100" s="23">
        <v>45641</v>
      </c>
      <c r="L100" s="20" t="s">
        <v>88</v>
      </c>
      <c r="M100" s="20" t="s">
        <v>89</v>
      </c>
      <c r="N100" s="20" t="s">
        <v>90</v>
      </c>
      <c r="O100" s="20" t="s">
        <v>29</v>
      </c>
      <c r="P100" s="20" t="s">
        <v>91</v>
      </c>
      <c r="Q100" s="20" t="s">
        <v>95</v>
      </c>
      <c r="R100" s="20" t="s">
        <v>29</v>
      </c>
      <c r="S100" s="20" t="s">
        <v>29</v>
      </c>
    </row>
    <row r="101" spans="1:19" ht="45" hidden="1" customHeight="1" x14ac:dyDescent="0.25">
      <c r="A101" s="24" t="s">
        <v>88</v>
      </c>
      <c r="B101" s="24" t="s">
        <v>505</v>
      </c>
      <c r="C101" s="20" t="e">
        <f>VLOOKUP(B101,Base!A:A,1,0)</f>
        <v>#N/A</v>
      </c>
      <c r="D101" s="24" t="s">
        <v>335</v>
      </c>
      <c r="E101" s="24" t="s">
        <v>29</v>
      </c>
      <c r="F101" s="24" t="s">
        <v>506</v>
      </c>
      <c r="G101" s="25">
        <v>0.2</v>
      </c>
      <c r="H101" s="26">
        <v>1</v>
      </c>
      <c r="I101" s="24" t="s">
        <v>52</v>
      </c>
      <c r="J101" s="27">
        <v>45352</v>
      </c>
      <c r="K101" s="27">
        <v>45641</v>
      </c>
      <c r="L101" s="24" t="s">
        <v>88</v>
      </c>
      <c r="M101" s="24" t="s">
        <v>29</v>
      </c>
      <c r="N101" s="24" t="s">
        <v>29</v>
      </c>
      <c r="O101" s="24" t="s">
        <v>29</v>
      </c>
      <c r="P101" s="24" t="s">
        <v>29</v>
      </c>
      <c r="Q101" s="24" t="s">
        <v>29</v>
      </c>
      <c r="R101" s="24" t="s">
        <v>29</v>
      </c>
      <c r="S101" s="24" t="s">
        <v>29</v>
      </c>
    </row>
    <row r="102" spans="1:19" ht="45" hidden="1" customHeight="1" x14ac:dyDescent="0.25">
      <c r="A102" s="24" t="s">
        <v>88</v>
      </c>
      <c r="B102" s="24" t="s">
        <v>507</v>
      </c>
      <c r="C102" s="20" t="e">
        <f>VLOOKUP(B102,Base!A:A,1,0)</f>
        <v>#N/A</v>
      </c>
      <c r="D102" s="24" t="s">
        <v>335</v>
      </c>
      <c r="E102" s="24" t="s">
        <v>29</v>
      </c>
      <c r="F102" s="24" t="s">
        <v>508</v>
      </c>
      <c r="G102" s="25">
        <v>0.2</v>
      </c>
      <c r="H102" s="26">
        <v>1</v>
      </c>
      <c r="I102" s="24" t="s">
        <v>52</v>
      </c>
      <c r="J102" s="27">
        <v>45352</v>
      </c>
      <c r="K102" s="27">
        <v>45641</v>
      </c>
      <c r="L102" s="24" t="s">
        <v>88</v>
      </c>
      <c r="M102" s="24" t="s">
        <v>29</v>
      </c>
      <c r="N102" s="24" t="s">
        <v>29</v>
      </c>
      <c r="O102" s="24" t="s">
        <v>29</v>
      </c>
      <c r="P102" s="24" t="s">
        <v>29</v>
      </c>
      <c r="Q102" s="24" t="s">
        <v>29</v>
      </c>
      <c r="R102" s="24" t="s">
        <v>29</v>
      </c>
      <c r="S102" s="24" t="s">
        <v>29</v>
      </c>
    </row>
    <row r="103" spans="1:19" ht="45" hidden="1" customHeight="1" x14ac:dyDescent="0.25">
      <c r="A103" s="24" t="s">
        <v>88</v>
      </c>
      <c r="B103" s="24" t="s">
        <v>509</v>
      </c>
      <c r="C103" s="20" t="e">
        <f>VLOOKUP(B103,Base!A:A,1,0)</f>
        <v>#N/A</v>
      </c>
      <c r="D103" s="24" t="s">
        <v>335</v>
      </c>
      <c r="E103" s="24" t="s">
        <v>29</v>
      </c>
      <c r="F103" s="24" t="s">
        <v>510</v>
      </c>
      <c r="G103" s="25">
        <v>0.2</v>
      </c>
      <c r="H103" s="26">
        <v>1</v>
      </c>
      <c r="I103" s="24" t="s">
        <v>52</v>
      </c>
      <c r="J103" s="27">
        <v>45352</v>
      </c>
      <c r="K103" s="27">
        <v>45641</v>
      </c>
      <c r="L103" s="24" t="s">
        <v>88</v>
      </c>
      <c r="M103" s="24" t="s">
        <v>29</v>
      </c>
      <c r="N103" s="24" t="s">
        <v>29</v>
      </c>
      <c r="O103" s="24" t="s">
        <v>29</v>
      </c>
      <c r="P103" s="24" t="s">
        <v>29</v>
      </c>
      <c r="Q103" s="24" t="s">
        <v>29</v>
      </c>
      <c r="R103" s="24" t="s">
        <v>29</v>
      </c>
      <c r="S103" s="24" t="s">
        <v>29</v>
      </c>
    </row>
    <row r="104" spans="1:19" ht="45" hidden="1" customHeight="1" x14ac:dyDescent="0.25">
      <c r="A104" s="24" t="s">
        <v>88</v>
      </c>
      <c r="B104" s="24" t="s">
        <v>511</v>
      </c>
      <c r="C104" s="20" t="e">
        <f>VLOOKUP(B104,Base!A:A,1,0)</f>
        <v>#N/A</v>
      </c>
      <c r="D104" s="24" t="s">
        <v>335</v>
      </c>
      <c r="E104" s="24" t="s">
        <v>29</v>
      </c>
      <c r="F104" s="24" t="s">
        <v>512</v>
      </c>
      <c r="G104" s="25">
        <v>0.2</v>
      </c>
      <c r="H104" s="26">
        <v>1</v>
      </c>
      <c r="I104" s="24" t="s">
        <v>52</v>
      </c>
      <c r="J104" s="27">
        <v>45352</v>
      </c>
      <c r="K104" s="27">
        <v>45641</v>
      </c>
      <c r="L104" s="24" t="s">
        <v>88</v>
      </c>
      <c r="M104" s="24" t="s">
        <v>29</v>
      </c>
      <c r="N104" s="24" t="s">
        <v>29</v>
      </c>
      <c r="O104" s="24" t="s">
        <v>29</v>
      </c>
      <c r="P104" s="24" t="s">
        <v>29</v>
      </c>
      <c r="Q104" s="24" t="s">
        <v>29</v>
      </c>
      <c r="R104" s="24" t="s">
        <v>29</v>
      </c>
      <c r="S104" s="24" t="s">
        <v>29</v>
      </c>
    </row>
    <row r="105" spans="1:19" ht="45" hidden="1" customHeight="1" x14ac:dyDescent="0.25">
      <c r="A105" s="24" t="s">
        <v>88</v>
      </c>
      <c r="B105" s="24" t="s">
        <v>513</v>
      </c>
      <c r="C105" s="20" t="e">
        <f>VLOOKUP(B105,Base!A:A,1,0)</f>
        <v>#N/A</v>
      </c>
      <c r="D105" s="24" t="s">
        <v>335</v>
      </c>
      <c r="E105" s="24" t="s">
        <v>29</v>
      </c>
      <c r="F105" s="24" t="s">
        <v>514</v>
      </c>
      <c r="G105" s="25">
        <v>0.2</v>
      </c>
      <c r="H105" s="26">
        <v>1</v>
      </c>
      <c r="I105" s="24" t="s">
        <v>52</v>
      </c>
      <c r="J105" s="27">
        <v>45352</v>
      </c>
      <c r="K105" s="27">
        <v>45641</v>
      </c>
      <c r="L105" s="24" t="s">
        <v>88</v>
      </c>
      <c r="M105" s="24" t="s">
        <v>29</v>
      </c>
      <c r="N105" s="24" t="s">
        <v>29</v>
      </c>
      <c r="O105" s="24" t="s">
        <v>29</v>
      </c>
      <c r="P105" s="24" t="s">
        <v>29</v>
      </c>
      <c r="Q105" s="24" t="s">
        <v>29</v>
      </c>
      <c r="R105" s="24" t="s">
        <v>29</v>
      </c>
      <c r="S105" s="24" t="s">
        <v>29</v>
      </c>
    </row>
    <row r="106" spans="1:19" ht="45" customHeight="1" x14ac:dyDescent="0.25">
      <c r="A106" s="20" t="s">
        <v>88</v>
      </c>
      <c r="B106" s="20" t="s">
        <v>97</v>
      </c>
      <c r="C106" s="20" t="str">
        <f>VLOOKUP(B106,Base!A:A,1,0)</f>
        <v>1600-3</v>
      </c>
      <c r="D106" s="20" t="s">
        <v>3</v>
      </c>
      <c r="E106" s="20" t="s">
        <v>80</v>
      </c>
      <c r="F106" s="20" t="s">
        <v>515</v>
      </c>
      <c r="G106" s="21">
        <v>0.2</v>
      </c>
      <c r="H106" s="22">
        <v>3</v>
      </c>
      <c r="I106" s="20" t="s">
        <v>52</v>
      </c>
      <c r="J106" s="23">
        <v>45352</v>
      </c>
      <c r="K106" s="23">
        <v>45641</v>
      </c>
      <c r="L106" s="20" t="s">
        <v>88</v>
      </c>
      <c r="M106" s="20" t="s">
        <v>89</v>
      </c>
      <c r="N106" s="20" t="s">
        <v>90</v>
      </c>
      <c r="O106" s="20" t="s">
        <v>29</v>
      </c>
      <c r="P106" s="20" t="s">
        <v>91</v>
      </c>
      <c r="Q106" s="20" t="s">
        <v>95</v>
      </c>
      <c r="R106" s="20" t="s">
        <v>29</v>
      </c>
      <c r="S106" s="20" t="s">
        <v>29</v>
      </c>
    </row>
    <row r="107" spans="1:19" ht="45" hidden="1" customHeight="1" x14ac:dyDescent="0.25">
      <c r="A107" s="24" t="s">
        <v>88</v>
      </c>
      <c r="B107" s="24" t="s">
        <v>516</v>
      </c>
      <c r="C107" s="20" t="e">
        <f>VLOOKUP(B107,Base!A:A,1,0)</f>
        <v>#N/A</v>
      </c>
      <c r="D107" s="24" t="s">
        <v>335</v>
      </c>
      <c r="E107" s="24" t="s">
        <v>29</v>
      </c>
      <c r="F107" s="24" t="s">
        <v>517</v>
      </c>
      <c r="G107" s="25">
        <v>0.4</v>
      </c>
      <c r="H107" s="26">
        <v>1</v>
      </c>
      <c r="I107" s="24" t="s">
        <v>52</v>
      </c>
      <c r="J107" s="27">
        <v>45352</v>
      </c>
      <c r="K107" s="27">
        <v>45641</v>
      </c>
      <c r="L107" s="24" t="s">
        <v>88</v>
      </c>
      <c r="M107" s="24" t="s">
        <v>29</v>
      </c>
      <c r="N107" s="24" t="s">
        <v>29</v>
      </c>
      <c r="O107" s="24" t="s">
        <v>29</v>
      </c>
      <c r="P107" s="24" t="s">
        <v>29</v>
      </c>
      <c r="Q107" s="24" t="s">
        <v>29</v>
      </c>
      <c r="R107" s="24" t="s">
        <v>29</v>
      </c>
      <c r="S107" s="24" t="s">
        <v>29</v>
      </c>
    </row>
    <row r="108" spans="1:19" ht="45" hidden="1" customHeight="1" x14ac:dyDescent="0.25">
      <c r="A108" s="24" t="s">
        <v>88</v>
      </c>
      <c r="B108" s="24" t="s">
        <v>518</v>
      </c>
      <c r="C108" s="20" t="e">
        <f>VLOOKUP(B108,Base!A:A,1,0)</f>
        <v>#N/A</v>
      </c>
      <c r="D108" s="24" t="s">
        <v>335</v>
      </c>
      <c r="E108" s="24" t="s">
        <v>29</v>
      </c>
      <c r="F108" s="24" t="s">
        <v>519</v>
      </c>
      <c r="G108" s="25">
        <v>0.3</v>
      </c>
      <c r="H108" s="26">
        <v>1</v>
      </c>
      <c r="I108" s="24" t="s">
        <v>52</v>
      </c>
      <c r="J108" s="27">
        <v>45352</v>
      </c>
      <c r="K108" s="27">
        <v>45641</v>
      </c>
      <c r="L108" s="24" t="s">
        <v>88</v>
      </c>
      <c r="M108" s="24" t="s">
        <v>29</v>
      </c>
      <c r="N108" s="24" t="s">
        <v>29</v>
      </c>
      <c r="O108" s="24" t="s">
        <v>29</v>
      </c>
      <c r="P108" s="24" t="s">
        <v>29</v>
      </c>
      <c r="Q108" s="24" t="s">
        <v>29</v>
      </c>
      <c r="R108" s="24" t="s">
        <v>29</v>
      </c>
      <c r="S108" s="24" t="s">
        <v>29</v>
      </c>
    </row>
    <row r="109" spans="1:19" ht="45" hidden="1" customHeight="1" x14ac:dyDescent="0.25">
      <c r="A109" s="24" t="s">
        <v>88</v>
      </c>
      <c r="B109" s="24" t="s">
        <v>520</v>
      </c>
      <c r="C109" s="20" t="e">
        <f>VLOOKUP(B109,Base!A:A,1,0)</f>
        <v>#N/A</v>
      </c>
      <c r="D109" s="24" t="s">
        <v>335</v>
      </c>
      <c r="E109" s="24" t="s">
        <v>29</v>
      </c>
      <c r="F109" s="24" t="s">
        <v>521</v>
      </c>
      <c r="G109" s="25">
        <v>0.3</v>
      </c>
      <c r="H109" s="26">
        <v>1</v>
      </c>
      <c r="I109" s="24" t="s">
        <v>52</v>
      </c>
      <c r="J109" s="27">
        <v>45352</v>
      </c>
      <c r="K109" s="27">
        <v>45641</v>
      </c>
      <c r="L109" s="24" t="s">
        <v>88</v>
      </c>
      <c r="M109" s="24" t="s">
        <v>29</v>
      </c>
      <c r="N109" s="24" t="s">
        <v>29</v>
      </c>
      <c r="O109" s="24" t="s">
        <v>29</v>
      </c>
      <c r="P109" s="24" t="s">
        <v>29</v>
      </c>
      <c r="Q109" s="24" t="s">
        <v>29</v>
      </c>
      <c r="R109" s="24" t="s">
        <v>29</v>
      </c>
      <c r="S109" s="24" t="s">
        <v>29</v>
      </c>
    </row>
    <row r="110" spans="1:19" ht="45" customHeight="1" x14ac:dyDescent="0.25">
      <c r="A110" s="20" t="s">
        <v>272</v>
      </c>
      <c r="B110" s="20" t="s">
        <v>271</v>
      </c>
      <c r="C110" s="20" t="str">
        <f>VLOOKUP(B110,Base!A:A,1,0)</f>
        <v>2100-1</v>
      </c>
      <c r="D110" s="20" t="s">
        <v>3</v>
      </c>
      <c r="E110" s="20" t="s">
        <v>333</v>
      </c>
      <c r="F110" s="20" t="s">
        <v>522</v>
      </c>
      <c r="G110" s="21">
        <v>0.3</v>
      </c>
      <c r="H110" s="22">
        <v>1</v>
      </c>
      <c r="I110" s="20" t="s">
        <v>52</v>
      </c>
      <c r="J110" s="23">
        <v>45293</v>
      </c>
      <c r="K110" s="23">
        <v>45412</v>
      </c>
      <c r="L110" s="20" t="s">
        <v>272</v>
      </c>
      <c r="M110" s="20" t="s">
        <v>523</v>
      </c>
      <c r="N110" s="20" t="s">
        <v>166</v>
      </c>
      <c r="O110" s="20" t="s">
        <v>273</v>
      </c>
      <c r="P110" s="20" t="s">
        <v>91</v>
      </c>
      <c r="Q110" s="20" t="s">
        <v>92</v>
      </c>
      <c r="R110" s="20" t="s">
        <v>29</v>
      </c>
      <c r="S110" s="20" t="s">
        <v>29</v>
      </c>
    </row>
    <row r="111" spans="1:19" ht="45" hidden="1" customHeight="1" x14ac:dyDescent="0.25">
      <c r="A111" s="24" t="s">
        <v>272</v>
      </c>
      <c r="B111" s="24" t="s">
        <v>524</v>
      </c>
      <c r="C111" s="20" t="e">
        <f>VLOOKUP(B111,Base!A:A,1,0)</f>
        <v>#N/A</v>
      </c>
      <c r="D111" s="24" t="s">
        <v>335</v>
      </c>
      <c r="E111" s="24" t="s">
        <v>29</v>
      </c>
      <c r="F111" s="24" t="s">
        <v>525</v>
      </c>
      <c r="G111" s="25">
        <v>0.3</v>
      </c>
      <c r="H111" s="26">
        <v>1</v>
      </c>
      <c r="I111" s="24" t="s">
        <v>52</v>
      </c>
      <c r="J111" s="27">
        <v>45293</v>
      </c>
      <c r="K111" s="27">
        <v>45322</v>
      </c>
      <c r="L111" s="24" t="s">
        <v>272</v>
      </c>
      <c r="M111" s="24" t="s">
        <v>29</v>
      </c>
      <c r="N111" s="24" t="s">
        <v>29</v>
      </c>
      <c r="O111" s="24" t="s">
        <v>29</v>
      </c>
      <c r="P111" s="24" t="s">
        <v>29</v>
      </c>
      <c r="Q111" s="24" t="s">
        <v>29</v>
      </c>
      <c r="R111" s="24" t="s">
        <v>29</v>
      </c>
      <c r="S111" s="24" t="s">
        <v>29</v>
      </c>
    </row>
    <row r="112" spans="1:19" ht="45" hidden="1" customHeight="1" x14ac:dyDescent="0.25">
      <c r="A112" s="24" t="s">
        <v>272</v>
      </c>
      <c r="B112" s="24" t="s">
        <v>526</v>
      </c>
      <c r="C112" s="20" t="e">
        <f>VLOOKUP(B112,Base!A:A,1,0)</f>
        <v>#N/A</v>
      </c>
      <c r="D112" s="24" t="s">
        <v>335</v>
      </c>
      <c r="E112" s="24" t="s">
        <v>29</v>
      </c>
      <c r="F112" s="24" t="s">
        <v>527</v>
      </c>
      <c r="G112" s="25">
        <v>0.35</v>
      </c>
      <c r="H112" s="26">
        <v>1</v>
      </c>
      <c r="I112" s="24" t="s">
        <v>52</v>
      </c>
      <c r="J112" s="27">
        <v>45323</v>
      </c>
      <c r="K112" s="27">
        <v>45381</v>
      </c>
      <c r="L112" s="24" t="s">
        <v>272</v>
      </c>
      <c r="M112" s="24" t="s">
        <v>29</v>
      </c>
      <c r="N112" s="24" t="s">
        <v>29</v>
      </c>
      <c r="O112" s="24" t="s">
        <v>29</v>
      </c>
      <c r="P112" s="24" t="s">
        <v>29</v>
      </c>
      <c r="Q112" s="24" t="s">
        <v>29</v>
      </c>
      <c r="R112" s="24" t="s">
        <v>29</v>
      </c>
      <c r="S112" s="24" t="s">
        <v>29</v>
      </c>
    </row>
    <row r="113" spans="1:19" ht="45" hidden="1" customHeight="1" x14ac:dyDescent="0.25">
      <c r="A113" s="24" t="s">
        <v>272</v>
      </c>
      <c r="B113" s="24" t="s">
        <v>528</v>
      </c>
      <c r="C113" s="20" t="e">
        <f>VLOOKUP(B113,Base!A:A,1,0)</f>
        <v>#N/A</v>
      </c>
      <c r="D113" s="24" t="s">
        <v>335</v>
      </c>
      <c r="E113" s="24" t="s">
        <v>29</v>
      </c>
      <c r="F113" s="24" t="s">
        <v>529</v>
      </c>
      <c r="G113" s="25">
        <v>0.35</v>
      </c>
      <c r="H113" s="26">
        <v>1</v>
      </c>
      <c r="I113" s="24" t="s">
        <v>52</v>
      </c>
      <c r="J113" s="27">
        <v>45383</v>
      </c>
      <c r="K113" s="27">
        <v>45412</v>
      </c>
      <c r="L113" s="24" t="s">
        <v>272</v>
      </c>
      <c r="M113" s="24" t="s">
        <v>29</v>
      </c>
      <c r="N113" s="24" t="s">
        <v>29</v>
      </c>
      <c r="O113" s="24" t="s">
        <v>29</v>
      </c>
      <c r="P113" s="24" t="s">
        <v>29</v>
      </c>
      <c r="Q113" s="24" t="s">
        <v>29</v>
      </c>
      <c r="R113" s="24" t="s">
        <v>29</v>
      </c>
      <c r="S113" s="24" t="s">
        <v>29</v>
      </c>
    </row>
    <row r="114" spans="1:19" ht="45" customHeight="1" x14ac:dyDescent="0.25">
      <c r="A114" s="20" t="s">
        <v>272</v>
      </c>
      <c r="B114" s="20" t="s">
        <v>274</v>
      </c>
      <c r="C114" s="20" t="str">
        <f>VLOOKUP(B114,Base!A:A,1,0)</f>
        <v>2100-2</v>
      </c>
      <c r="D114" s="20" t="s">
        <v>3</v>
      </c>
      <c r="E114" s="20" t="s">
        <v>333</v>
      </c>
      <c r="F114" s="20" t="s">
        <v>293</v>
      </c>
      <c r="G114" s="21">
        <v>0.7</v>
      </c>
      <c r="H114" s="22">
        <v>1</v>
      </c>
      <c r="I114" s="20" t="s">
        <v>52</v>
      </c>
      <c r="J114" s="23">
        <v>45323</v>
      </c>
      <c r="K114" s="23">
        <v>45657</v>
      </c>
      <c r="L114" s="20" t="s">
        <v>272</v>
      </c>
      <c r="M114" s="20" t="s">
        <v>101</v>
      </c>
      <c r="N114" s="20" t="s">
        <v>166</v>
      </c>
      <c r="O114" s="20" t="s">
        <v>273</v>
      </c>
      <c r="P114" s="20" t="s">
        <v>91</v>
      </c>
      <c r="Q114" s="20" t="s">
        <v>92</v>
      </c>
      <c r="R114" s="20" t="s">
        <v>29</v>
      </c>
      <c r="S114" s="20" t="s">
        <v>29</v>
      </c>
    </row>
    <row r="115" spans="1:19" ht="45" hidden="1" customHeight="1" x14ac:dyDescent="0.25">
      <c r="A115" s="24" t="s">
        <v>272</v>
      </c>
      <c r="B115" s="24" t="s">
        <v>530</v>
      </c>
      <c r="C115" s="20" t="e">
        <f>VLOOKUP(B115,Base!A:A,1,0)</f>
        <v>#N/A</v>
      </c>
      <c r="D115" s="24" t="s">
        <v>335</v>
      </c>
      <c r="E115" s="24" t="s">
        <v>29</v>
      </c>
      <c r="F115" s="24" t="s">
        <v>531</v>
      </c>
      <c r="G115" s="25">
        <v>0.2</v>
      </c>
      <c r="H115" s="26">
        <v>1</v>
      </c>
      <c r="I115" s="24" t="s">
        <v>52</v>
      </c>
      <c r="J115" s="27">
        <v>45323</v>
      </c>
      <c r="K115" s="27">
        <v>45412</v>
      </c>
      <c r="L115" s="24" t="s">
        <v>272</v>
      </c>
      <c r="M115" s="24" t="s">
        <v>29</v>
      </c>
      <c r="N115" s="24" t="s">
        <v>29</v>
      </c>
      <c r="O115" s="24" t="s">
        <v>29</v>
      </c>
      <c r="P115" s="24" t="s">
        <v>29</v>
      </c>
      <c r="Q115" s="24" t="s">
        <v>29</v>
      </c>
      <c r="R115" s="24" t="s">
        <v>29</v>
      </c>
      <c r="S115" s="24" t="s">
        <v>29</v>
      </c>
    </row>
    <row r="116" spans="1:19" ht="45" hidden="1" customHeight="1" x14ac:dyDescent="0.25">
      <c r="A116" s="24" t="s">
        <v>272</v>
      </c>
      <c r="B116" s="24" t="s">
        <v>532</v>
      </c>
      <c r="C116" s="20" t="e">
        <f>VLOOKUP(B116,Base!A:A,1,0)</f>
        <v>#N/A</v>
      </c>
      <c r="D116" s="24" t="s">
        <v>335</v>
      </c>
      <c r="E116" s="24" t="s">
        <v>29</v>
      </c>
      <c r="F116" s="24" t="s">
        <v>533</v>
      </c>
      <c r="G116" s="25">
        <v>0.1</v>
      </c>
      <c r="H116" s="26">
        <v>1</v>
      </c>
      <c r="I116" s="24" t="s">
        <v>52</v>
      </c>
      <c r="J116" s="27">
        <v>45384</v>
      </c>
      <c r="K116" s="27">
        <v>45442</v>
      </c>
      <c r="L116" s="24" t="s">
        <v>272</v>
      </c>
      <c r="M116" s="24" t="s">
        <v>29</v>
      </c>
      <c r="N116" s="24" t="s">
        <v>29</v>
      </c>
      <c r="O116" s="24" t="s">
        <v>29</v>
      </c>
      <c r="P116" s="24" t="s">
        <v>29</v>
      </c>
      <c r="Q116" s="24" t="s">
        <v>29</v>
      </c>
      <c r="R116" s="24" t="s">
        <v>29</v>
      </c>
      <c r="S116" s="24" t="s">
        <v>29</v>
      </c>
    </row>
    <row r="117" spans="1:19" ht="45" hidden="1" customHeight="1" x14ac:dyDescent="0.25">
      <c r="A117" s="24" t="s">
        <v>272</v>
      </c>
      <c r="B117" s="24" t="s">
        <v>534</v>
      </c>
      <c r="C117" s="20" t="e">
        <f>VLOOKUP(B117,Base!A:A,1,0)</f>
        <v>#N/A</v>
      </c>
      <c r="D117" s="24" t="s">
        <v>335</v>
      </c>
      <c r="E117" s="24" t="s">
        <v>29</v>
      </c>
      <c r="F117" s="24" t="s">
        <v>535</v>
      </c>
      <c r="G117" s="25">
        <v>0.3</v>
      </c>
      <c r="H117" s="26">
        <v>100</v>
      </c>
      <c r="I117" s="24" t="s">
        <v>24</v>
      </c>
      <c r="J117" s="27">
        <v>45323</v>
      </c>
      <c r="K117" s="27">
        <v>45657</v>
      </c>
      <c r="L117" s="24" t="s">
        <v>272</v>
      </c>
      <c r="M117" s="24" t="s">
        <v>29</v>
      </c>
      <c r="N117" s="24" t="s">
        <v>29</v>
      </c>
      <c r="O117" s="24" t="s">
        <v>29</v>
      </c>
      <c r="P117" s="24" t="s">
        <v>29</v>
      </c>
      <c r="Q117" s="24" t="s">
        <v>29</v>
      </c>
      <c r="R117" s="24" t="s">
        <v>29</v>
      </c>
      <c r="S117" s="24" t="s">
        <v>29</v>
      </c>
    </row>
    <row r="118" spans="1:19" ht="45" hidden="1" customHeight="1" x14ac:dyDescent="0.25">
      <c r="A118" s="24" t="s">
        <v>272</v>
      </c>
      <c r="B118" s="24" t="s">
        <v>536</v>
      </c>
      <c r="C118" s="20" t="e">
        <f>VLOOKUP(B118,Base!A:A,1,0)</f>
        <v>#N/A</v>
      </c>
      <c r="D118" s="24" t="s">
        <v>335</v>
      </c>
      <c r="E118" s="24" t="s">
        <v>29</v>
      </c>
      <c r="F118" s="24" t="s">
        <v>537</v>
      </c>
      <c r="G118" s="25">
        <v>0.1</v>
      </c>
      <c r="H118" s="26">
        <v>4</v>
      </c>
      <c r="I118" s="24" t="s">
        <v>52</v>
      </c>
      <c r="J118" s="27">
        <v>45323</v>
      </c>
      <c r="K118" s="27">
        <v>45657</v>
      </c>
      <c r="L118" s="24" t="s">
        <v>272</v>
      </c>
      <c r="M118" s="24" t="s">
        <v>29</v>
      </c>
      <c r="N118" s="24" t="s">
        <v>29</v>
      </c>
      <c r="O118" s="24" t="s">
        <v>29</v>
      </c>
      <c r="P118" s="24" t="s">
        <v>29</v>
      </c>
      <c r="Q118" s="24" t="s">
        <v>29</v>
      </c>
      <c r="R118" s="24" t="s">
        <v>29</v>
      </c>
      <c r="S118" s="24" t="s">
        <v>29</v>
      </c>
    </row>
    <row r="119" spans="1:19" ht="45" hidden="1" customHeight="1" x14ac:dyDescent="0.25">
      <c r="A119" s="24" t="s">
        <v>272</v>
      </c>
      <c r="B119" s="24" t="s">
        <v>538</v>
      </c>
      <c r="C119" s="20" t="e">
        <f>VLOOKUP(B119,Base!A:A,1,0)</f>
        <v>#N/A</v>
      </c>
      <c r="D119" s="24" t="s">
        <v>335</v>
      </c>
      <c r="E119" s="24" t="s">
        <v>29</v>
      </c>
      <c r="F119" s="24" t="s">
        <v>539</v>
      </c>
      <c r="G119" s="25">
        <v>0.1</v>
      </c>
      <c r="H119" s="26">
        <v>5</v>
      </c>
      <c r="I119" s="24" t="s">
        <v>52</v>
      </c>
      <c r="J119" s="27">
        <v>45323</v>
      </c>
      <c r="K119" s="27">
        <v>45657</v>
      </c>
      <c r="L119" s="24" t="s">
        <v>272</v>
      </c>
      <c r="M119" s="24" t="s">
        <v>29</v>
      </c>
      <c r="N119" s="24" t="s">
        <v>29</v>
      </c>
      <c r="O119" s="24" t="s">
        <v>29</v>
      </c>
      <c r="P119" s="24" t="s">
        <v>29</v>
      </c>
      <c r="Q119" s="24" t="s">
        <v>29</v>
      </c>
      <c r="R119" s="24" t="s">
        <v>29</v>
      </c>
      <c r="S119" s="24" t="s">
        <v>29</v>
      </c>
    </row>
    <row r="120" spans="1:19" ht="45" hidden="1" customHeight="1" x14ac:dyDescent="0.25">
      <c r="A120" s="24" t="s">
        <v>272</v>
      </c>
      <c r="B120" s="24" t="s">
        <v>540</v>
      </c>
      <c r="C120" s="20" t="e">
        <f>VLOOKUP(B120,Base!A:A,1,0)</f>
        <v>#N/A</v>
      </c>
      <c r="D120" s="24" t="s">
        <v>335</v>
      </c>
      <c r="E120" s="24" t="s">
        <v>29</v>
      </c>
      <c r="F120" s="24" t="s">
        <v>541</v>
      </c>
      <c r="G120" s="25">
        <v>0.2</v>
      </c>
      <c r="H120" s="26">
        <v>3</v>
      </c>
      <c r="I120" s="24" t="s">
        <v>52</v>
      </c>
      <c r="J120" s="27">
        <v>45323</v>
      </c>
      <c r="K120" s="27">
        <v>45657</v>
      </c>
      <c r="L120" s="24" t="s">
        <v>272</v>
      </c>
      <c r="M120" s="24" t="s">
        <v>29</v>
      </c>
      <c r="N120" s="24" t="s">
        <v>29</v>
      </c>
      <c r="O120" s="24" t="s">
        <v>29</v>
      </c>
      <c r="P120" s="24" t="s">
        <v>29</v>
      </c>
      <c r="Q120" s="24" t="s">
        <v>29</v>
      </c>
      <c r="R120" s="24" t="s">
        <v>29</v>
      </c>
      <c r="S120" s="24" t="s">
        <v>29</v>
      </c>
    </row>
    <row r="121" spans="1:19" ht="45" customHeight="1" x14ac:dyDescent="0.25">
      <c r="A121" s="20" t="s">
        <v>192</v>
      </c>
      <c r="B121" s="20" t="s">
        <v>183</v>
      </c>
      <c r="C121" s="20" t="str">
        <f>VLOOKUP(B121,Base!A:A,1,0)</f>
        <v>2200-1</v>
      </c>
      <c r="D121" s="20" t="s">
        <v>3</v>
      </c>
      <c r="E121" s="20" t="s">
        <v>58</v>
      </c>
      <c r="F121" s="20" t="s">
        <v>184</v>
      </c>
      <c r="G121" s="21">
        <v>0.1</v>
      </c>
      <c r="H121" s="22">
        <v>900</v>
      </c>
      <c r="I121" s="20" t="s">
        <v>52</v>
      </c>
      <c r="J121" s="23">
        <v>45306</v>
      </c>
      <c r="K121" s="23">
        <v>45641</v>
      </c>
      <c r="L121" s="20" t="s">
        <v>192</v>
      </c>
      <c r="M121" s="20" t="s">
        <v>186</v>
      </c>
      <c r="N121" s="20" t="s">
        <v>187</v>
      </c>
      <c r="O121" s="20" t="s">
        <v>188</v>
      </c>
      <c r="P121" s="20" t="s">
        <v>30</v>
      </c>
      <c r="Q121" s="20" t="s">
        <v>31</v>
      </c>
      <c r="R121" s="20" t="s">
        <v>29</v>
      </c>
      <c r="S121" s="20" t="s">
        <v>119</v>
      </c>
    </row>
    <row r="122" spans="1:19" ht="45" hidden="1" customHeight="1" x14ac:dyDescent="0.25">
      <c r="A122" s="24" t="s">
        <v>192</v>
      </c>
      <c r="B122" s="24" t="s">
        <v>542</v>
      </c>
      <c r="C122" s="20" t="e">
        <f>VLOOKUP(B122,Base!A:A,1,0)</f>
        <v>#N/A</v>
      </c>
      <c r="D122" s="24" t="s">
        <v>335</v>
      </c>
      <c r="E122" s="24" t="s">
        <v>29</v>
      </c>
      <c r="F122" s="24" t="s">
        <v>543</v>
      </c>
      <c r="G122" s="25">
        <v>0.2</v>
      </c>
      <c r="H122" s="26">
        <v>100</v>
      </c>
      <c r="I122" s="24" t="s">
        <v>24</v>
      </c>
      <c r="J122" s="27">
        <v>45306</v>
      </c>
      <c r="K122" s="27">
        <v>45383</v>
      </c>
      <c r="L122" s="24" t="s">
        <v>192</v>
      </c>
      <c r="M122" s="24" t="s">
        <v>29</v>
      </c>
      <c r="N122" s="24" t="s">
        <v>29</v>
      </c>
      <c r="O122" s="24" t="s">
        <v>29</v>
      </c>
      <c r="P122" s="24" t="s">
        <v>29</v>
      </c>
      <c r="Q122" s="24" t="s">
        <v>29</v>
      </c>
      <c r="R122" s="24" t="s">
        <v>29</v>
      </c>
      <c r="S122" s="24" t="s">
        <v>29</v>
      </c>
    </row>
    <row r="123" spans="1:19" ht="45" hidden="1" customHeight="1" x14ac:dyDescent="0.25">
      <c r="A123" s="24" t="s">
        <v>192</v>
      </c>
      <c r="B123" s="24" t="s">
        <v>544</v>
      </c>
      <c r="C123" s="20" t="e">
        <f>VLOOKUP(B123,Base!A:A,1,0)</f>
        <v>#N/A</v>
      </c>
      <c r="D123" s="24" t="s">
        <v>335</v>
      </c>
      <c r="E123" s="24" t="s">
        <v>29</v>
      </c>
      <c r="F123" s="24" t="s">
        <v>545</v>
      </c>
      <c r="G123" s="25">
        <v>0.6</v>
      </c>
      <c r="H123" s="26">
        <v>100</v>
      </c>
      <c r="I123" s="24" t="s">
        <v>24</v>
      </c>
      <c r="J123" s="27">
        <v>45327</v>
      </c>
      <c r="K123" s="27">
        <v>45641</v>
      </c>
      <c r="L123" s="24" t="s">
        <v>192</v>
      </c>
      <c r="M123" s="24" t="s">
        <v>29</v>
      </c>
      <c r="N123" s="24" t="s">
        <v>29</v>
      </c>
      <c r="O123" s="24" t="s">
        <v>29</v>
      </c>
      <c r="P123" s="24" t="s">
        <v>29</v>
      </c>
      <c r="Q123" s="24" t="s">
        <v>29</v>
      </c>
      <c r="R123" s="24" t="s">
        <v>29</v>
      </c>
      <c r="S123" s="24" t="s">
        <v>29</v>
      </c>
    </row>
    <row r="124" spans="1:19" ht="45" hidden="1" customHeight="1" x14ac:dyDescent="0.25">
      <c r="A124" s="24" t="s">
        <v>192</v>
      </c>
      <c r="B124" s="24" t="s">
        <v>546</v>
      </c>
      <c r="C124" s="20" t="e">
        <f>VLOOKUP(B124,Base!A:A,1,0)</f>
        <v>#N/A</v>
      </c>
      <c r="D124" s="24" t="s">
        <v>335</v>
      </c>
      <c r="E124" s="24" t="s">
        <v>29</v>
      </c>
      <c r="F124" s="24" t="s">
        <v>547</v>
      </c>
      <c r="G124" s="25">
        <v>0.2</v>
      </c>
      <c r="H124" s="26">
        <v>100</v>
      </c>
      <c r="I124" s="24" t="s">
        <v>24</v>
      </c>
      <c r="J124" s="27">
        <v>45446</v>
      </c>
      <c r="K124" s="27">
        <v>45641</v>
      </c>
      <c r="L124" s="24" t="s">
        <v>192</v>
      </c>
      <c r="M124" s="24" t="s">
        <v>29</v>
      </c>
      <c r="N124" s="24" t="s">
        <v>29</v>
      </c>
      <c r="O124" s="24" t="s">
        <v>29</v>
      </c>
      <c r="P124" s="24" t="s">
        <v>29</v>
      </c>
      <c r="Q124" s="24" t="s">
        <v>29</v>
      </c>
      <c r="R124" s="24" t="s">
        <v>29</v>
      </c>
      <c r="S124" s="24" t="s">
        <v>29</v>
      </c>
    </row>
    <row r="125" spans="1:19" ht="45" customHeight="1" x14ac:dyDescent="0.25">
      <c r="A125" s="20" t="s">
        <v>192</v>
      </c>
      <c r="B125" s="20" t="s">
        <v>190</v>
      </c>
      <c r="C125" s="20" t="str">
        <f>VLOOKUP(B125,Base!A:A,1,0)</f>
        <v>2200-2</v>
      </c>
      <c r="D125" s="20" t="s">
        <v>3</v>
      </c>
      <c r="E125" s="20" t="s">
        <v>191</v>
      </c>
      <c r="F125" s="20" t="s">
        <v>548</v>
      </c>
      <c r="G125" s="21">
        <v>0.08</v>
      </c>
      <c r="H125" s="22">
        <v>20</v>
      </c>
      <c r="I125" s="20" t="s">
        <v>52</v>
      </c>
      <c r="J125" s="23">
        <v>45323</v>
      </c>
      <c r="K125" s="23">
        <v>45641</v>
      </c>
      <c r="L125" s="20" t="s">
        <v>192</v>
      </c>
      <c r="M125" s="20" t="s">
        <v>186</v>
      </c>
      <c r="N125" s="20" t="s">
        <v>187</v>
      </c>
      <c r="O125" s="20" t="s">
        <v>188</v>
      </c>
      <c r="P125" s="20" t="s">
        <v>30</v>
      </c>
      <c r="Q125" s="20" t="s">
        <v>31</v>
      </c>
      <c r="R125" s="20" t="s">
        <v>29</v>
      </c>
      <c r="S125" s="20" t="s">
        <v>29</v>
      </c>
    </row>
    <row r="126" spans="1:19" ht="45" hidden="1" customHeight="1" x14ac:dyDescent="0.25">
      <c r="A126" s="24" t="s">
        <v>192</v>
      </c>
      <c r="B126" s="24" t="s">
        <v>549</v>
      </c>
      <c r="C126" s="20" t="e">
        <f>VLOOKUP(B126,Base!A:A,1,0)</f>
        <v>#N/A</v>
      </c>
      <c r="D126" s="24" t="s">
        <v>335</v>
      </c>
      <c r="E126" s="24" t="s">
        <v>29</v>
      </c>
      <c r="F126" s="24" t="s">
        <v>550</v>
      </c>
      <c r="G126" s="25">
        <v>0.5</v>
      </c>
      <c r="H126" s="26">
        <v>100</v>
      </c>
      <c r="I126" s="24" t="s">
        <v>24</v>
      </c>
      <c r="J126" s="27">
        <v>45323</v>
      </c>
      <c r="K126" s="27">
        <v>45473</v>
      </c>
      <c r="L126" s="24" t="s">
        <v>192</v>
      </c>
      <c r="M126" s="24" t="s">
        <v>29</v>
      </c>
      <c r="N126" s="24" t="s">
        <v>29</v>
      </c>
      <c r="O126" s="24" t="s">
        <v>29</v>
      </c>
      <c r="P126" s="24" t="s">
        <v>29</v>
      </c>
      <c r="Q126" s="24" t="s">
        <v>29</v>
      </c>
      <c r="R126" s="24" t="s">
        <v>29</v>
      </c>
      <c r="S126" s="24" t="s">
        <v>29</v>
      </c>
    </row>
    <row r="127" spans="1:19" ht="45" hidden="1" customHeight="1" x14ac:dyDescent="0.25">
      <c r="A127" s="24" t="s">
        <v>192</v>
      </c>
      <c r="B127" s="24" t="s">
        <v>551</v>
      </c>
      <c r="C127" s="20" t="e">
        <f>VLOOKUP(B127,Base!A:A,1,0)</f>
        <v>#N/A</v>
      </c>
      <c r="D127" s="24" t="s">
        <v>335</v>
      </c>
      <c r="E127" s="24" t="s">
        <v>29</v>
      </c>
      <c r="F127" s="24" t="s">
        <v>552</v>
      </c>
      <c r="G127" s="25">
        <v>0.5</v>
      </c>
      <c r="H127" s="26">
        <v>100</v>
      </c>
      <c r="I127" s="24" t="s">
        <v>24</v>
      </c>
      <c r="J127" s="27">
        <v>45357</v>
      </c>
      <c r="K127" s="27">
        <v>45641</v>
      </c>
      <c r="L127" s="24" t="s">
        <v>192</v>
      </c>
      <c r="M127" s="24" t="s">
        <v>29</v>
      </c>
      <c r="N127" s="24" t="s">
        <v>29</v>
      </c>
      <c r="O127" s="24" t="s">
        <v>29</v>
      </c>
      <c r="P127" s="24" t="s">
        <v>29</v>
      </c>
      <c r="Q127" s="24" t="s">
        <v>29</v>
      </c>
      <c r="R127" s="24" t="s">
        <v>29</v>
      </c>
      <c r="S127" s="24" t="s">
        <v>29</v>
      </c>
    </row>
    <row r="128" spans="1:19" ht="45" customHeight="1" x14ac:dyDescent="0.25">
      <c r="A128" s="20" t="s">
        <v>192</v>
      </c>
      <c r="B128" s="20" t="s">
        <v>193</v>
      </c>
      <c r="C128" s="20" t="str">
        <f>VLOOKUP(B128,Base!A:A,1,0)</f>
        <v>2200-3</v>
      </c>
      <c r="D128" s="20" t="s">
        <v>3</v>
      </c>
      <c r="E128" s="20" t="s">
        <v>191</v>
      </c>
      <c r="F128" s="20" t="s">
        <v>553</v>
      </c>
      <c r="G128" s="21">
        <v>0.08</v>
      </c>
      <c r="H128" s="22">
        <v>2</v>
      </c>
      <c r="I128" s="20" t="s">
        <v>52</v>
      </c>
      <c r="J128" s="23">
        <v>45323</v>
      </c>
      <c r="K128" s="23">
        <v>45442</v>
      </c>
      <c r="L128" s="20" t="s">
        <v>192</v>
      </c>
      <c r="M128" s="20" t="s">
        <v>186</v>
      </c>
      <c r="N128" s="20" t="s">
        <v>187</v>
      </c>
      <c r="O128" s="20" t="s">
        <v>188</v>
      </c>
      <c r="P128" s="20" t="s">
        <v>30</v>
      </c>
      <c r="Q128" s="20" t="s">
        <v>31</v>
      </c>
      <c r="R128" s="20" t="s">
        <v>29</v>
      </c>
      <c r="S128" s="20" t="s">
        <v>134</v>
      </c>
    </row>
    <row r="129" spans="1:19" ht="45" hidden="1" customHeight="1" x14ac:dyDescent="0.25">
      <c r="A129" s="24" t="s">
        <v>192</v>
      </c>
      <c r="B129" s="24" t="s">
        <v>554</v>
      </c>
      <c r="C129" s="20" t="e">
        <f>VLOOKUP(B129,Base!A:A,1,0)</f>
        <v>#N/A</v>
      </c>
      <c r="D129" s="24" t="s">
        <v>335</v>
      </c>
      <c r="E129" s="24" t="s">
        <v>29</v>
      </c>
      <c r="F129" s="24" t="s">
        <v>555</v>
      </c>
      <c r="G129" s="25">
        <v>0.5</v>
      </c>
      <c r="H129" s="26">
        <v>100</v>
      </c>
      <c r="I129" s="24" t="s">
        <v>24</v>
      </c>
      <c r="J129" s="27">
        <v>45323</v>
      </c>
      <c r="K129" s="27">
        <v>45442</v>
      </c>
      <c r="L129" s="24" t="s">
        <v>192</v>
      </c>
      <c r="M129" s="24" t="s">
        <v>29</v>
      </c>
      <c r="N129" s="24" t="s">
        <v>29</v>
      </c>
      <c r="O129" s="24" t="s">
        <v>29</v>
      </c>
      <c r="P129" s="24" t="s">
        <v>29</v>
      </c>
      <c r="Q129" s="24" t="s">
        <v>29</v>
      </c>
      <c r="R129" s="24" t="s">
        <v>29</v>
      </c>
      <c r="S129" s="24" t="s">
        <v>29</v>
      </c>
    </row>
    <row r="130" spans="1:19" ht="45" hidden="1" customHeight="1" x14ac:dyDescent="0.25">
      <c r="A130" s="24" t="s">
        <v>192</v>
      </c>
      <c r="B130" s="24" t="s">
        <v>556</v>
      </c>
      <c r="C130" s="20" t="e">
        <f>VLOOKUP(B130,Base!A:A,1,0)</f>
        <v>#N/A</v>
      </c>
      <c r="D130" s="24" t="s">
        <v>335</v>
      </c>
      <c r="E130" s="24" t="s">
        <v>29</v>
      </c>
      <c r="F130" s="24" t="s">
        <v>557</v>
      </c>
      <c r="G130" s="25">
        <v>0.5</v>
      </c>
      <c r="H130" s="26">
        <v>2</v>
      </c>
      <c r="I130" s="24" t="s">
        <v>52</v>
      </c>
      <c r="J130" s="27">
        <v>45323</v>
      </c>
      <c r="K130" s="27">
        <v>45442</v>
      </c>
      <c r="L130" s="24" t="s">
        <v>192</v>
      </c>
      <c r="M130" s="24" t="s">
        <v>29</v>
      </c>
      <c r="N130" s="24" t="s">
        <v>29</v>
      </c>
      <c r="O130" s="24" t="s">
        <v>29</v>
      </c>
      <c r="P130" s="24" t="s">
        <v>29</v>
      </c>
      <c r="Q130" s="24" t="s">
        <v>29</v>
      </c>
      <c r="R130" s="24" t="s">
        <v>29</v>
      </c>
      <c r="S130" s="24" t="s">
        <v>29</v>
      </c>
    </row>
    <row r="131" spans="1:19" ht="45" customHeight="1" x14ac:dyDescent="0.25">
      <c r="A131" s="20" t="s">
        <v>192</v>
      </c>
      <c r="B131" s="20" t="s">
        <v>195</v>
      </c>
      <c r="C131" s="20" t="str">
        <f>VLOOKUP(B131,Base!A:A,1,0)</f>
        <v>2200-4</v>
      </c>
      <c r="D131" s="20" t="s">
        <v>3</v>
      </c>
      <c r="E131" s="20" t="s">
        <v>191</v>
      </c>
      <c r="F131" s="20" t="s">
        <v>558</v>
      </c>
      <c r="G131" s="21">
        <v>0.09</v>
      </c>
      <c r="H131" s="22">
        <v>6</v>
      </c>
      <c r="I131" s="20" t="s">
        <v>52</v>
      </c>
      <c r="J131" s="23">
        <v>45323</v>
      </c>
      <c r="K131" s="23">
        <v>45641</v>
      </c>
      <c r="L131" s="20" t="s">
        <v>192</v>
      </c>
      <c r="M131" s="20" t="s">
        <v>186</v>
      </c>
      <c r="N131" s="20" t="s">
        <v>187</v>
      </c>
      <c r="O131" s="20" t="s">
        <v>197</v>
      </c>
      <c r="P131" s="20" t="s">
        <v>198</v>
      </c>
      <c r="Q131" s="20" t="s">
        <v>199</v>
      </c>
      <c r="R131" s="20" t="s">
        <v>29</v>
      </c>
      <c r="S131" s="20" t="s">
        <v>29</v>
      </c>
    </row>
    <row r="132" spans="1:19" ht="45" hidden="1" customHeight="1" x14ac:dyDescent="0.25">
      <c r="A132" s="24" t="s">
        <v>192</v>
      </c>
      <c r="B132" s="24" t="s">
        <v>559</v>
      </c>
      <c r="C132" s="20" t="e">
        <f>VLOOKUP(B132,Base!A:A,1,0)</f>
        <v>#N/A</v>
      </c>
      <c r="D132" s="24" t="s">
        <v>335</v>
      </c>
      <c r="E132" s="24" t="s">
        <v>29</v>
      </c>
      <c r="F132" s="24" t="s">
        <v>560</v>
      </c>
      <c r="G132" s="25">
        <v>0.1</v>
      </c>
      <c r="H132" s="26">
        <v>6</v>
      </c>
      <c r="I132" s="24" t="s">
        <v>52</v>
      </c>
      <c r="J132" s="27">
        <v>45323</v>
      </c>
      <c r="K132" s="27">
        <v>45427</v>
      </c>
      <c r="L132" s="24" t="s">
        <v>192</v>
      </c>
      <c r="M132" s="24" t="s">
        <v>29</v>
      </c>
      <c r="N132" s="24" t="s">
        <v>29</v>
      </c>
      <c r="O132" s="24" t="s">
        <v>29</v>
      </c>
      <c r="P132" s="24" t="s">
        <v>29</v>
      </c>
      <c r="Q132" s="24" t="s">
        <v>29</v>
      </c>
      <c r="R132" s="24" t="s">
        <v>29</v>
      </c>
      <c r="S132" s="24" t="s">
        <v>29</v>
      </c>
    </row>
    <row r="133" spans="1:19" ht="45" hidden="1" customHeight="1" x14ac:dyDescent="0.25">
      <c r="A133" s="24" t="s">
        <v>192</v>
      </c>
      <c r="B133" s="24" t="s">
        <v>561</v>
      </c>
      <c r="C133" s="20" t="e">
        <f>VLOOKUP(B133,Base!A:A,1,0)</f>
        <v>#N/A</v>
      </c>
      <c r="D133" s="24" t="s">
        <v>335</v>
      </c>
      <c r="E133" s="24" t="s">
        <v>29</v>
      </c>
      <c r="F133" s="24" t="s">
        <v>562</v>
      </c>
      <c r="G133" s="25">
        <v>0.8</v>
      </c>
      <c r="H133" s="26">
        <v>6</v>
      </c>
      <c r="I133" s="24" t="s">
        <v>52</v>
      </c>
      <c r="J133" s="27">
        <v>45428</v>
      </c>
      <c r="K133" s="27">
        <v>45641</v>
      </c>
      <c r="L133" s="24" t="s">
        <v>192</v>
      </c>
      <c r="M133" s="24" t="s">
        <v>29</v>
      </c>
      <c r="N133" s="24" t="s">
        <v>29</v>
      </c>
      <c r="O133" s="24" t="s">
        <v>29</v>
      </c>
      <c r="P133" s="24" t="s">
        <v>29</v>
      </c>
      <c r="Q133" s="24" t="s">
        <v>29</v>
      </c>
      <c r="R133" s="24" t="s">
        <v>29</v>
      </c>
      <c r="S133" s="24" t="s">
        <v>29</v>
      </c>
    </row>
    <row r="134" spans="1:19" ht="45" hidden="1" customHeight="1" x14ac:dyDescent="0.25">
      <c r="A134" s="24" t="s">
        <v>192</v>
      </c>
      <c r="B134" s="24" t="s">
        <v>563</v>
      </c>
      <c r="C134" s="20" t="e">
        <f>VLOOKUP(B134,Base!A:A,1,0)</f>
        <v>#N/A</v>
      </c>
      <c r="D134" s="24" t="s">
        <v>335</v>
      </c>
      <c r="E134" s="24" t="s">
        <v>29</v>
      </c>
      <c r="F134" s="24" t="s">
        <v>564</v>
      </c>
      <c r="G134" s="25">
        <v>0.1</v>
      </c>
      <c r="H134" s="26">
        <v>6</v>
      </c>
      <c r="I134" s="24" t="s">
        <v>52</v>
      </c>
      <c r="J134" s="27">
        <v>45444</v>
      </c>
      <c r="K134" s="27">
        <v>45641</v>
      </c>
      <c r="L134" s="24" t="s">
        <v>192</v>
      </c>
      <c r="M134" s="24" t="s">
        <v>29</v>
      </c>
      <c r="N134" s="24" t="s">
        <v>29</v>
      </c>
      <c r="O134" s="24" t="s">
        <v>29</v>
      </c>
      <c r="P134" s="24" t="s">
        <v>29</v>
      </c>
      <c r="Q134" s="24" t="s">
        <v>29</v>
      </c>
      <c r="R134" s="24" t="s">
        <v>29</v>
      </c>
      <c r="S134" s="24" t="s">
        <v>29</v>
      </c>
    </row>
    <row r="135" spans="1:19" ht="45" customHeight="1" x14ac:dyDescent="0.25">
      <c r="A135" s="20" t="s">
        <v>192</v>
      </c>
      <c r="B135" s="20" t="s">
        <v>200</v>
      </c>
      <c r="C135" s="20" t="str">
        <f>VLOOKUP(B135,Base!A:A,1,0)</f>
        <v>2200-5</v>
      </c>
      <c r="D135" s="20" t="s">
        <v>3</v>
      </c>
      <c r="E135" s="20" t="s">
        <v>191</v>
      </c>
      <c r="F135" s="20" t="s">
        <v>565</v>
      </c>
      <c r="G135" s="21">
        <v>0.1</v>
      </c>
      <c r="H135" s="22">
        <v>10</v>
      </c>
      <c r="I135" s="20" t="s">
        <v>52</v>
      </c>
      <c r="J135" s="23">
        <v>45323</v>
      </c>
      <c r="K135" s="23">
        <v>45641</v>
      </c>
      <c r="L135" s="20" t="s">
        <v>192</v>
      </c>
      <c r="M135" s="20" t="s">
        <v>186</v>
      </c>
      <c r="N135" s="20" t="s">
        <v>187</v>
      </c>
      <c r="O135" s="20" t="s">
        <v>197</v>
      </c>
      <c r="P135" s="20" t="s">
        <v>198</v>
      </c>
      <c r="Q135" s="20" t="s">
        <v>199</v>
      </c>
      <c r="R135" s="20" t="s">
        <v>29</v>
      </c>
      <c r="S135" s="20" t="s">
        <v>29</v>
      </c>
    </row>
    <row r="136" spans="1:19" ht="45" hidden="1" customHeight="1" x14ac:dyDescent="0.25">
      <c r="A136" s="24" t="s">
        <v>192</v>
      </c>
      <c r="B136" s="24" t="s">
        <v>566</v>
      </c>
      <c r="C136" s="20" t="e">
        <f>VLOOKUP(B136,Base!A:A,1,0)</f>
        <v>#N/A</v>
      </c>
      <c r="D136" s="24" t="s">
        <v>335</v>
      </c>
      <c r="E136" s="24" t="s">
        <v>29</v>
      </c>
      <c r="F136" s="24" t="s">
        <v>567</v>
      </c>
      <c r="G136" s="25">
        <v>0.1</v>
      </c>
      <c r="H136" s="26">
        <v>10</v>
      </c>
      <c r="I136" s="24" t="s">
        <v>52</v>
      </c>
      <c r="J136" s="27">
        <v>45323</v>
      </c>
      <c r="K136" s="27">
        <v>45427</v>
      </c>
      <c r="L136" s="24" t="s">
        <v>192</v>
      </c>
      <c r="M136" s="24" t="s">
        <v>29</v>
      </c>
      <c r="N136" s="24" t="s">
        <v>29</v>
      </c>
      <c r="O136" s="24" t="s">
        <v>29</v>
      </c>
      <c r="P136" s="24" t="s">
        <v>29</v>
      </c>
      <c r="Q136" s="24" t="s">
        <v>29</v>
      </c>
      <c r="R136" s="24" t="s">
        <v>29</v>
      </c>
      <c r="S136" s="24" t="s">
        <v>29</v>
      </c>
    </row>
    <row r="137" spans="1:19" ht="45" hidden="1" customHeight="1" x14ac:dyDescent="0.25">
      <c r="A137" s="24" t="s">
        <v>192</v>
      </c>
      <c r="B137" s="24" t="s">
        <v>568</v>
      </c>
      <c r="C137" s="20" t="e">
        <f>VLOOKUP(B137,Base!A:A,1,0)</f>
        <v>#N/A</v>
      </c>
      <c r="D137" s="24" t="s">
        <v>335</v>
      </c>
      <c r="E137" s="24" t="s">
        <v>29</v>
      </c>
      <c r="F137" s="24" t="s">
        <v>569</v>
      </c>
      <c r="G137" s="25">
        <v>0.8</v>
      </c>
      <c r="H137" s="26">
        <v>10</v>
      </c>
      <c r="I137" s="24" t="s">
        <v>52</v>
      </c>
      <c r="J137" s="27">
        <v>45428</v>
      </c>
      <c r="K137" s="27">
        <v>45641</v>
      </c>
      <c r="L137" s="24" t="s">
        <v>192</v>
      </c>
      <c r="M137" s="24" t="s">
        <v>29</v>
      </c>
      <c r="N137" s="24" t="s">
        <v>29</v>
      </c>
      <c r="O137" s="24" t="s">
        <v>29</v>
      </c>
      <c r="P137" s="24" t="s">
        <v>29</v>
      </c>
      <c r="Q137" s="24" t="s">
        <v>29</v>
      </c>
      <c r="R137" s="24" t="s">
        <v>29</v>
      </c>
      <c r="S137" s="24" t="s">
        <v>29</v>
      </c>
    </row>
    <row r="138" spans="1:19" ht="45" hidden="1" customHeight="1" x14ac:dyDescent="0.25">
      <c r="A138" s="24" t="s">
        <v>192</v>
      </c>
      <c r="B138" s="24" t="s">
        <v>570</v>
      </c>
      <c r="C138" s="20" t="e">
        <f>VLOOKUP(B138,Base!A:A,1,0)</f>
        <v>#N/A</v>
      </c>
      <c r="D138" s="24" t="s">
        <v>335</v>
      </c>
      <c r="E138" s="24" t="s">
        <v>29</v>
      </c>
      <c r="F138" s="24" t="s">
        <v>571</v>
      </c>
      <c r="G138" s="25">
        <v>0.1</v>
      </c>
      <c r="H138" s="26">
        <v>10</v>
      </c>
      <c r="I138" s="24" t="s">
        <v>52</v>
      </c>
      <c r="J138" s="27">
        <v>45444</v>
      </c>
      <c r="K138" s="27">
        <v>45641</v>
      </c>
      <c r="L138" s="24" t="s">
        <v>192</v>
      </c>
      <c r="M138" s="24" t="s">
        <v>29</v>
      </c>
      <c r="N138" s="24" t="s">
        <v>29</v>
      </c>
      <c r="O138" s="24" t="s">
        <v>29</v>
      </c>
      <c r="P138" s="24" t="s">
        <v>29</v>
      </c>
      <c r="Q138" s="24" t="s">
        <v>29</v>
      </c>
      <c r="R138" s="24" t="s">
        <v>29</v>
      </c>
      <c r="S138" s="24" t="s">
        <v>29</v>
      </c>
    </row>
    <row r="139" spans="1:19" ht="45" customHeight="1" x14ac:dyDescent="0.25">
      <c r="A139" s="20" t="s">
        <v>192</v>
      </c>
      <c r="B139" s="20" t="s">
        <v>202</v>
      </c>
      <c r="C139" s="20" t="str">
        <f>VLOOKUP(B139,Base!A:A,1,0)</f>
        <v>2200-6</v>
      </c>
      <c r="D139" s="20" t="s">
        <v>3</v>
      </c>
      <c r="E139" s="20" t="s">
        <v>58</v>
      </c>
      <c r="F139" s="20" t="s">
        <v>572</v>
      </c>
      <c r="G139" s="21">
        <v>0.08</v>
      </c>
      <c r="H139" s="22">
        <v>5</v>
      </c>
      <c r="I139" s="20" t="s">
        <v>52</v>
      </c>
      <c r="J139" s="23">
        <v>45323</v>
      </c>
      <c r="K139" s="23">
        <v>45641</v>
      </c>
      <c r="L139" s="20" t="s">
        <v>192</v>
      </c>
      <c r="M139" s="20" t="s">
        <v>186</v>
      </c>
      <c r="N139" s="20" t="s">
        <v>187</v>
      </c>
      <c r="O139" s="20" t="s">
        <v>197</v>
      </c>
      <c r="P139" s="20" t="s">
        <v>198</v>
      </c>
      <c r="Q139" s="20" t="s">
        <v>199</v>
      </c>
      <c r="R139" s="20" t="s">
        <v>29</v>
      </c>
      <c r="S139" s="20" t="s">
        <v>114</v>
      </c>
    </row>
    <row r="140" spans="1:19" ht="45" hidden="1" customHeight="1" x14ac:dyDescent="0.25">
      <c r="A140" s="24" t="s">
        <v>192</v>
      </c>
      <c r="B140" s="24" t="s">
        <v>573</v>
      </c>
      <c r="C140" s="20" t="e">
        <f>VLOOKUP(B140,Base!A:A,1,0)</f>
        <v>#N/A</v>
      </c>
      <c r="D140" s="24" t="s">
        <v>335</v>
      </c>
      <c r="E140" s="24" t="s">
        <v>29</v>
      </c>
      <c r="F140" s="24" t="s">
        <v>574</v>
      </c>
      <c r="G140" s="25">
        <v>0.2</v>
      </c>
      <c r="H140" s="26">
        <v>5</v>
      </c>
      <c r="I140" s="24" t="s">
        <v>52</v>
      </c>
      <c r="J140" s="27">
        <v>45323</v>
      </c>
      <c r="K140" s="27">
        <v>45427</v>
      </c>
      <c r="L140" s="24" t="s">
        <v>192</v>
      </c>
      <c r="M140" s="24" t="s">
        <v>29</v>
      </c>
      <c r="N140" s="24" t="s">
        <v>29</v>
      </c>
      <c r="O140" s="24" t="s">
        <v>29</v>
      </c>
      <c r="P140" s="24" t="s">
        <v>29</v>
      </c>
      <c r="Q140" s="24" t="s">
        <v>29</v>
      </c>
      <c r="R140" s="24" t="s">
        <v>29</v>
      </c>
      <c r="S140" s="24" t="s">
        <v>29</v>
      </c>
    </row>
    <row r="141" spans="1:19" ht="45" hidden="1" customHeight="1" x14ac:dyDescent="0.25">
      <c r="A141" s="24" t="s">
        <v>192</v>
      </c>
      <c r="B141" s="24" t="s">
        <v>575</v>
      </c>
      <c r="C141" s="20" t="e">
        <f>VLOOKUP(B141,Base!A:A,1,0)</f>
        <v>#N/A</v>
      </c>
      <c r="D141" s="24" t="s">
        <v>335</v>
      </c>
      <c r="E141" s="24" t="s">
        <v>29</v>
      </c>
      <c r="F141" s="24" t="s">
        <v>576</v>
      </c>
      <c r="G141" s="25">
        <v>0.6</v>
      </c>
      <c r="H141" s="26">
        <v>5</v>
      </c>
      <c r="I141" s="24" t="s">
        <v>52</v>
      </c>
      <c r="J141" s="27">
        <v>45428</v>
      </c>
      <c r="K141" s="27">
        <v>45641</v>
      </c>
      <c r="L141" s="24" t="s">
        <v>192</v>
      </c>
      <c r="M141" s="24" t="s">
        <v>29</v>
      </c>
      <c r="N141" s="24" t="s">
        <v>29</v>
      </c>
      <c r="O141" s="24" t="s">
        <v>29</v>
      </c>
      <c r="P141" s="24" t="s">
        <v>29</v>
      </c>
      <c r="Q141" s="24" t="s">
        <v>29</v>
      </c>
      <c r="R141" s="24" t="s">
        <v>29</v>
      </c>
      <c r="S141" s="24" t="s">
        <v>29</v>
      </c>
    </row>
    <row r="142" spans="1:19" ht="45" hidden="1" customHeight="1" x14ac:dyDescent="0.25">
      <c r="A142" s="24" t="s">
        <v>192</v>
      </c>
      <c r="B142" s="24" t="s">
        <v>577</v>
      </c>
      <c r="C142" s="20" t="e">
        <f>VLOOKUP(B142,Base!A:A,1,0)</f>
        <v>#N/A</v>
      </c>
      <c r="D142" s="24" t="s">
        <v>335</v>
      </c>
      <c r="E142" s="24" t="s">
        <v>29</v>
      </c>
      <c r="F142" s="24" t="s">
        <v>578</v>
      </c>
      <c r="G142" s="25">
        <v>0.2</v>
      </c>
      <c r="H142" s="26">
        <v>5</v>
      </c>
      <c r="I142" s="24" t="s">
        <v>52</v>
      </c>
      <c r="J142" s="27">
        <v>45444</v>
      </c>
      <c r="K142" s="27">
        <v>45641</v>
      </c>
      <c r="L142" s="24" t="s">
        <v>192</v>
      </c>
      <c r="M142" s="24" t="s">
        <v>29</v>
      </c>
      <c r="N142" s="24" t="s">
        <v>29</v>
      </c>
      <c r="O142" s="24" t="s">
        <v>29</v>
      </c>
      <c r="P142" s="24" t="s">
        <v>29</v>
      </c>
      <c r="Q142" s="24" t="s">
        <v>29</v>
      </c>
      <c r="R142" s="24" t="s">
        <v>29</v>
      </c>
      <c r="S142" s="24" t="s">
        <v>29</v>
      </c>
    </row>
    <row r="143" spans="1:19" ht="45" customHeight="1" x14ac:dyDescent="0.25">
      <c r="A143" s="20" t="s">
        <v>192</v>
      </c>
      <c r="B143" s="20" t="s">
        <v>204</v>
      </c>
      <c r="C143" s="20" t="str">
        <f>VLOOKUP(B143,Base!A:A,1,0)</f>
        <v>2200-7</v>
      </c>
      <c r="D143" s="20" t="s">
        <v>3</v>
      </c>
      <c r="E143" s="20" t="s">
        <v>191</v>
      </c>
      <c r="F143" s="20" t="s">
        <v>579</v>
      </c>
      <c r="G143" s="21">
        <v>0.08</v>
      </c>
      <c r="H143" s="22">
        <v>2</v>
      </c>
      <c r="I143" s="20" t="s">
        <v>52</v>
      </c>
      <c r="J143" s="23">
        <v>45323</v>
      </c>
      <c r="K143" s="23">
        <v>45503</v>
      </c>
      <c r="L143" s="20" t="s">
        <v>192</v>
      </c>
      <c r="M143" s="20" t="s">
        <v>186</v>
      </c>
      <c r="N143" s="20" t="s">
        <v>187</v>
      </c>
      <c r="O143" s="20" t="s">
        <v>197</v>
      </c>
      <c r="P143" s="20" t="s">
        <v>198</v>
      </c>
      <c r="Q143" s="20" t="s">
        <v>199</v>
      </c>
      <c r="R143" s="20" t="s">
        <v>29</v>
      </c>
      <c r="S143" s="20" t="s">
        <v>29</v>
      </c>
    </row>
    <row r="144" spans="1:19" ht="45" hidden="1" customHeight="1" x14ac:dyDescent="0.25">
      <c r="A144" s="24" t="s">
        <v>192</v>
      </c>
      <c r="B144" s="24" t="s">
        <v>580</v>
      </c>
      <c r="C144" s="20" t="e">
        <f>VLOOKUP(B144,Base!A:A,1,0)</f>
        <v>#N/A</v>
      </c>
      <c r="D144" s="24" t="s">
        <v>335</v>
      </c>
      <c r="E144" s="24" t="s">
        <v>29</v>
      </c>
      <c r="F144" s="24" t="s">
        <v>581</v>
      </c>
      <c r="G144" s="25">
        <v>0.4</v>
      </c>
      <c r="H144" s="26">
        <v>1</v>
      </c>
      <c r="I144" s="24" t="s">
        <v>52</v>
      </c>
      <c r="J144" s="27">
        <v>45323</v>
      </c>
      <c r="K144" s="27">
        <v>45488</v>
      </c>
      <c r="L144" s="24" t="s">
        <v>192</v>
      </c>
      <c r="M144" s="24" t="s">
        <v>29</v>
      </c>
      <c r="N144" s="24" t="s">
        <v>29</v>
      </c>
      <c r="O144" s="24" t="s">
        <v>29</v>
      </c>
      <c r="P144" s="24" t="s">
        <v>29</v>
      </c>
      <c r="Q144" s="24" t="s">
        <v>29</v>
      </c>
      <c r="R144" s="24" t="s">
        <v>29</v>
      </c>
      <c r="S144" s="24" t="s">
        <v>29</v>
      </c>
    </row>
    <row r="145" spans="1:19" ht="45" hidden="1" customHeight="1" x14ac:dyDescent="0.25">
      <c r="A145" s="24" t="s">
        <v>192</v>
      </c>
      <c r="B145" s="24" t="s">
        <v>582</v>
      </c>
      <c r="C145" s="20" t="e">
        <f>VLOOKUP(B145,Base!A:A,1,0)</f>
        <v>#N/A</v>
      </c>
      <c r="D145" s="24" t="s">
        <v>335</v>
      </c>
      <c r="E145" s="24" t="s">
        <v>29</v>
      </c>
      <c r="F145" s="24" t="s">
        <v>583</v>
      </c>
      <c r="G145" s="25">
        <v>0.4</v>
      </c>
      <c r="H145" s="26">
        <v>1</v>
      </c>
      <c r="I145" s="24" t="s">
        <v>52</v>
      </c>
      <c r="J145" s="27">
        <v>45352</v>
      </c>
      <c r="K145" s="27">
        <v>45488</v>
      </c>
      <c r="L145" s="24" t="s">
        <v>192</v>
      </c>
      <c r="M145" s="24" t="s">
        <v>29</v>
      </c>
      <c r="N145" s="24" t="s">
        <v>29</v>
      </c>
      <c r="O145" s="24" t="s">
        <v>29</v>
      </c>
      <c r="P145" s="24" t="s">
        <v>29</v>
      </c>
      <c r="Q145" s="24" t="s">
        <v>29</v>
      </c>
      <c r="R145" s="24" t="s">
        <v>29</v>
      </c>
      <c r="S145" s="24" t="s">
        <v>29</v>
      </c>
    </row>
    <row r="146" spans="1:19" ht="45" hidden="1" customHeight="1" x14ac:dyDescent="0.25">
      <c r="A146" s="24" t="s">
        <v>192</v>
      </c>
      <c r="B146" s="24" t="s">
        <v>584</v>
      </c>
      <c r="C146" s="20" t="e">
        <f>VLOOKUP(B146,Base!A:A,1,0)</f>
        <v>#N/A</v>
      </c>
      <c r="D146" s="24" t="s">
        <v>335</v>
      </c>
      <c r="E146" s="24" t="s">
        <v>29</v>
      </c>
      <c r="F146" s="24" t="s">
        <v>585</v>
      </c>
      <c r="G146" s="25">
        <v>0.2</v>
      </c>
      <c r="H146" s="26">
        <v>2</v>
      </c>
      <c r="I146" s="24" t="s">
        <v>52</v>
      </c>
      <c r="J146" s="27">
        <v>45488</v>
      </c>
      <c r="K146" s="27">
        <v>45503</v>
      </c>
      <c r="L146" s="24" t="s">
        <v>192</v>
      </c>
      <c r="M146" s="24" t="s">
        <v>29</v>
      </c>
      <c r="N146" s="24" t="s">
        <v>29</v>
      </c>
      <c r="O146" s="24" t="s">
        <v>29</v>
      </c>
      <c r="P146" s="24" t="s">
        <v>29</v>
      </c>
      <c r="Q146" s="24" t="s">
        <v>29</v>
      </c>
      <c r="R146" s="24" t="s">
        <v>29</v>
      </c>
      <c r="S146" s="24" t="s">
        <v>29</v>
      </c>
    </row>
    <row r="147" spans="1:19" ht="45" customHeight="1" x14ac:dyDescent="0.25">
      <c r="A147" s="20" t="s">
        <v>192</v>
      </c>
      <c r="B147" s="20" t="s">
        <v>206</v>
      </c>
      <c r="C147" s="20" t="str">
        <f>VLOOKUP(B147,Base!A:A,1,0)</f>
        <v>2200-8</v>
      </c>
      <c r="D147" s="20" t="s">
        <v>3</v>
      </c>
      <c r="E147" s="20" t="s">
        <v>58</v>
      </c>
      <c r="F147" s="20" t="s">
        <v>207</v>
      </c>
      <c r="G147" s="21">
        <v>0.06</v>
      </c>
      <c r="H147" s="22">
        <v>100</v>
      </c>
      <c r="I147" s="20" t="s">
        <v>24</v>
      </c>
      <c r="J147" s="23">
        <v>45323</v>
      </c>
      <c r="K147" s="23">
        <v>45641</v>
      </c>
      <c r="L147" s="20" t="s">
        <v>192</v>
      </c>
      <c r="M147" s="20" t="s">
        <v>186</v>
      </c>
      <c r="N147" s="20" t="s">
        <v>187</v>
      </c>
      <c r="O147" s="20" t="s">
        <v>197</v>
      </c>
      <c r="P147" s="20" t="s">
        <v>198</v>
      </c>
      <c r="Q147" s="20" t="s">
        <v>199</v>
      </c>
      <c r="R147" s="20" t="s">
        <v>29</v>
      </c>
      <c r="S147" s="20" t="s">
        <v>114</v>
      </c>
    </row>
    <row r="148" spans="1:19" ht="45" hidden="1" customHeight="1" x14ac:dyDescent="0.25">
      <c r="A148" s="24" t="s">
        <v>192</v>
      </c>
      <c r="B148" s="24" t="s">
        <v>586</v>
      </c>
      <c r="C148" s="20" t="e">
        <f>VLOOKUP(B148,Base!A:A,1,0)</f>
        <v>#N/A</v>
      </c>
      <c r="D148" s="24" t="s">
        <v>335</v>
      </c>
      <c r="E148" s="24" t="s">
        <v>29</v>
      </c>
      <c r="F148" s="24" t="s">
        <v>587</v>
      </c>
      <c r="G148" s="25">
        <v>0.2</v>
      </c>
      <c r="H148" s="26">
        <v>100</v>
      </c>
      <c r="I148" s="24" t="s">
        <v>24</v>
      </c>
      <c r="J148" s="27">
        <v>45323</v>
      </c>
      <c r="K148" s="27">
        <v>45641</v>
      </c>
      <c r="L148" s="24" t="s">
        <v>192</v>
      </c>
      <c r="M148" s="24" t="s">
        <v>29</v>
      </c>
      <c r="N148" s="24" t="s">
        <v>29</v>
      </c>
      <c r="O148" s="24" t="s">
        <v>29</v>
      </c>
      <c r="P148" s="24" t="s">
        <v>29</v>
      </c>
      <c r="Q148" s="24" t="s">
        <v>29</v>
      </c>
      <c r="R148" s="24" t="s">
        <v>29</v>
      </c>
      <c r="S148" s="24" t="s">
        <v>29</v>
      </c>
    </row>
    <row r="149" spans="1:19" ht="45" hidden="1" customHeight="1" x14ac:dyDescent="0.25">
      <c r="A149" s="24" t="s">
        <v>192</v>
      </c>
      <c r="B149" s="24" t="s">
        <v>588</v>
      </c>
      <c r="C149" s="20" t="e">
        <f>VLOOKUP(B149,Base!A:A,1,0)</f>
        <v>#N/A</v>
      </c>
      <c r="D149" s="24" t="s">
        <v>335</v>
      </c>
      <c r="E149" s="24" t="s">
        <v>29</v>
      </c>
      <c r="F149" s="24" t="s">
        <v>589</v>
      </c>
      <c r="G149" s="25">
        <v>0.6</v>
      </c>
      <c r="H149" s="26">
        <v>100</v>
      </c>
      <c r="I149" s="24" t="s">
        <v>24</v>
      </c>
      <c r="J149" s="27">
        <v>45323</v>
      </c>
      <c r="K149" s="27">
        <v>45596</v>
      </c>
      <c r="L149" s="24" t="s">
        <v>192</v>
      </c>
      <c r="M149" s="24" t="s">
        <v>29</v>
      </c>
      <c r="N149" s="24" t="s">
        <v>29</v>
      </c>
      <c r="O149" s="24" t="s">
        <v>29</v>
      </c>
      <c r="P149" s="24" t="s">
        <v>29</v>
      </c>
      <c r="Q149" s="24" t="s">
        <v>29</v>
      </c>
      <c r="R149" s="24" t="s">
        <v>29</v>
      </c>
      <c r="S149" s="24" t="s">
        <v>29</v>
      </c>
    </row>
    <row r="150" spans="1:19" ht="45" hidden="1" customHeight="1" x14ac:dyDescent="0.25">
      <c r="A150" s="24" t="s">
        <v>192</v>
      </c>
      <c r="B150" s="24" t="s">
        <v>590</v>
      </c>
      <c r="C150" s="20" t="e">
        <f>VLOOKUP(B150,Base!A:A,1,0)</f>
        <v>#N/A</v>
      </c>
      <c r="D150" s="24" t="s">
        <v>335</v>
      </c>
      <c r="E150" s="24" t="s">
        <v>29</v>
      </c>
      <c r="F150" s="24" t="s">
        <v>591</v>
      </c>
      <c r="G150" s="25">
        <v>0.2</v>
      </c>
      <c r="H150" s="26">
        <v>100</v>
      </c>
      <c r="I150" s="24" t="s">
        <v>24</v>
      </c>
      <c r="J150" s="27">
        <v>45444</v>
      </c>
      <c r="K150" s="27">
        <v>45641</v>
      </c>
      <c r="L150" s="24" t="s">
        <v>192</v>
      </c>
      <c r="M150" s="24" t="s">
        <v>29</v>
      </c>
      <c r="N150" s="24" t="s">
        <v>29</v>
      </c>
      <c r="O150" s="24" t="s">
        <v>29</v>
      </c>
      <c r="P150" s="24" t="s">
        <v>29</v>
      </c>
      <c r="Q150" s="24" t="s">
        <v>29</v>
      </c>
      <c r="R150" s="24" t="s">
        <v>29</v>
      </c>
      <c r="S150" s="24" t="s">
        <v>29</v>
      </c>
    </row>
    <row r="151" spans="1:19" ht="45" customHeight="1" x14ac:dyDescent="0.25">
      <c r="A151" s="20" t="s">
        <v>192</v>
      </c>
      <c r="B151" s="20" t="s">
        <v>208</v>
      </c>
      <c r="C151" s="20" t="str">
        <f>VLOOKUP(B151,Base!A:A,1,0)</f>
        <v>2200-9</v>
      </c>
      <c r="D151" s="20" t="s">
        <v>3</v>
      </c>
      <c r="E151" s="20" t="s">
        <v>191</v>
      </c>
      <c r="F151" s="20" t="s">
        <v>592</v>
      </c>
      <c r="G151" s="21">
        <v>0.04</v>
      </c>
      <c r="H151" s="22">
        <v>1</v>
      </c>
      <c r="I151" s="20" t="s">
        <v>52</v>
      </c>
      <c r="J151" s="23">
        <v>45323</v>
      </c>
      <c r="K151" s="23">
        <v>45641</v>
      </c>
      <c r="L151" s="20" t="s">
        <v>192</v>
      </c>
      <c r="M151" s="20" t="s">
        <v>186</v>
      </c>
      <c r="N151" s="20" t="s">
        <v>187</v>
      </c>
      <c r="O151" s="20" t="s">
        <v>197</v>
      </c>
      <c r="P151" s="20" t="s">
        <v>198</v>
      </c>
      <c r="Q151" s="20" t="s">
        <v>199</v>
      </c>
      <c r="R151" s="20" t="s">
        <v>29</v>
      </c>
      <c r="S151" s="20" t="s">
        <v>114</v>
      </c>
    </row>
    <row r="152" spans="1:19" ht="45" hidden="1" customHeight="1" x14ac:dyDescent="0.25">
      <c r="A152" s="24" t="s">
        <v>192</v>
      </c>
      <c r="B152" s="24" t="s">
        <v>593</v>
      </c>
      <c r="C152" s="20" t="e">
        <f>VLOOKUP(B152,Base!A:A,1,0)</f>
        <v>#N/A</v>
      </c>
      <c r="D152" s="24" t="s">
        <v>335</v>
      </c>
      <c r="E152" s="24" t="s">
        <v>29</v>
      </c>
      <c r="F152" s="24" t="s">
        <v>594</v>
      </c>
      <c r="G152" s="25">
        <v>0.1</v>
      </c>
      <c r="H152" s="26">
        <v>1</v>
      </c>
      <c r="I152" s="24" t="s">
        <v>52</v>
      </c>
      <c r="J152" s="27">
        <v>45323</v>
      </c>
      <c r="K152" s="27">
        <v>45350</v>
      </c>
      <c r="L152" s="24" t="s">
        <v>192</v>
      </c>
      <c r="M152" s="24" t="s">
        <v>29</v>
      </c>
      <c r="N152" s="24" t="s">
        <v>29</v>
      </c>
      <c r="O152" s="24" t="s">
        <v>29</v>
      </c>
      <c r="P152" s="24" t="s">
        <v>29</v>
      </c>
      <c r="Q152" s="24" t="s">
        <v>29</v>
      </c>
      <c r="R152" s="24" t="s">
        <v>29</v>
      </c>
      <c r="S152" s="24" t="s">
        <v>29</v>
      </c>
    </row>
    <row r="153" spans="1:19" ht="45" hidden="1" customHeight="1" x14ac:dyDescent="0.25">
      <c r="A153" s="24" t="s">
        <v>192</v>
      </c>
      <c r="B153" s="24" t="s">
        <v>595</v>
      </c>
      <c r="C153" s="20" t="e">
        <f>VLOOKUP(B153,Base!A:A,1,0)</f>
        <v>#N/A</v>
      </c>
      <c r="D153" s="24" t="s">
        <v>335</v>
      </c>
      <c r="E153" s="24" t="s">
        <v>29</v>
      </c>
      <c r="F153" s="24" t="s">
        <v>596</v>
      </c>
      <c r="G153" s="25">
        <v>0.2</v>
      </c>
      <c r="H153" s="26">
        <v>1</v>
      </c>
      <c r="I153" s="24" t="s">
        <v>52</v>
      </c>
      <c r="J153" s="27">
        <v>45351</v>
      </c>
      <c r="K153" s="27">
        <v>45476</v>
      </c>
      <c r="L153" s="24" t="s">
        <v>192</v>
      </c>
      <c r="M153" s="24" t="s">
        <v>29</v>
      </c>
      <c r="N153" s="24" t="s">
        <v>29</v>
      </c>
      <c r="O153" s="24" t="s">
        <v>29</v>
      </c>
      <c r="P153" s="24" t="s">
        <v>29</v>
      </c>
      <c r="Q153" s="24" t="s">
        <v>29</v>
      </c>
      <c r="R153" s="24" t="s">
        <v>29</v>
      </c>
      <c r="S153" s="24" t="s">
        <v>29</v>
      </c>
    </row>
    <row r="154" spans="1:19" ht="45" hidden="1" customHeight="1" x14ac:dyDescent="0.25">
      <c r="A154" s="24" t="s">
        <v>192</v>
      </c>
      <c r="B154" s="24" t="s">
        <v>597</v>
      </c>
      <c r="C154" s="20" t="e">
        <f>VLOOKUP(B154,Base!A:A,1,0)</f>
        <v>#N/A</v>
      </c>
      <c r="D154" s="24" t="s">
        <v>335</v>
      </c>
      <c r="E154" s="24" t="s">
        <v>29</v>
      </c>
      <c r="F154" s="24" t="s">
        <v>598</v>
      </c>
      <c r="G154" s="25">
        <v>0.5</v>
      </c>
      <c r="H154" s="26">
        <v>100</v>
      </c>
      <c r="I154" s="24" t="s">
        <v>24</v>
      </c>
      <c r="J154" s="27">
        <v>45435</v>
      </c>
      <c r="K154" s="27">
        <v>45614</v>
      </c>
      <c r="L154" s="24" t="s">
        <v>192</v>
      </c>
      <c r="M154" s="24" t="s">
        <v>29</v>
      </c>
      <c r="N154" s="24" t="s">
        <v>29</v>
      </c>
      <c r="O154" s="24" t="s">
        <v>29</v>
      </c>
      <c r="P154" s="24" t="s">
        <v>29</v>
      </c>
      <c r="Q154" s="24" t="s">
        <v>29</v>
      </c>
      <c r="R154" s="24" t="s">
        <v>29</v>
      </c>
      <c r="S154" s="24" t="s">
        <v>29</v>
      </c>
    </row>
    <row r="155" spans="1:19" ht="45" hidden="1" customHeight="1" x14ac:dyDescent="0.25">
      <c r="A155" s="24" t="s">
        <v>192</v>
      </c>
      <c r="B155" s="24" t="s">
        <v>599</v>
      </c>
      <c r="C155" s="20" t="e">
        <f>VLOOKUP(B155,Base!A:A,1,0)</f>
        <v>#N/A</v>
      </c>
      <c r="D155" s="24" t="s">
        <v>335</v>
      </c>
      <c r="E155" s="24" t="s">
        <v>29</v>
      </c>
      <c r="F155" s="24" t="s">
        <v>600</v>
      </c>
      <c r="G155" s="25">
        <v>0.2</v>
      </c>
      <c r="H155" s="26">
        <v>1</v>
      </c>
      <c r="I155" s="24" t="s">
        <v>52</v>
      </c>
      <c r="J155" s="27">
        <v>45323</v>
      </c>
      <c r="K155" s="27">
        <v>45616</v>
      </c>
      <c r="L155" s="24" t="s">
        <v>192</v>
      </c>
      <c r="M155" s="24" t="s">
        <v>29</v>
      </c>
      <c r="N155" s="24" t="s">
        <v>29</v>
      </c>
      <c r="O155" s="24" t="s">
        <v>29</v>
      </c>
      <c r="P155" s="24" t="s">
        <v>29</v>
      </c>
      <c r="Q155" s="24" t="s">
        <v>29</v>
      </c>
      <c r="R155" s="24" t="s">
        <v>29</v>
      </c>
      <c r="S155" s="24" t="s">
        <v>29</v>
      </c>
    </row>
    <row r="156" spans="1:19" ht="45" customHeight="1" x14ac:dyDescent="0.25">
      <c r="A156" s="20" t="s">
        <v>192</v>
      </c>
      <c r="B156" s="20" t="s">
        <v>209</v>
      </c>
      <c r="C156" s="20" t="str">
        <f>VLOOKUP(B156,Base!A:A,1,0)</f>
        <v>2200-10</v>
      </c>
      <c r="D156" s="20" t="s">
        <v>3</v>
      </c>
      <c r="E156" s="20" t="s">
        <v>191</v>
      </c>
      <c r="F156" s="20" t="s">
        <v>601</v>
      </c>
      <c r="G156" s="21">
        <v>0.02</v>
      </c>
      <c r="H156" s="22">
        <v>4</v>
      </c>
      <c r="I156" s="20" t="s">
        <v>52</v>
      </c>
      <c r="J156" s="23">
        <v>45323</v>
      </c>
      <c r="K156" s="23">
        <v>45641</v>
      </c>
      <c r="L156" s="20" t="s">
        <v>192</v>
      </c>
      <c r="M156" s="20" t="s">
        <v>186</v>
      </c>
      <c r="N156" s="20" t="s">
        <v>187</v>
      </c>
      <c r="O156" s="20" t="s">
        <v>197</v>
      </c>
      <c r="P156" s="20" t="s">
        <v>198</v>
      </c>
      <c r="Q156" s="20" t="s">
        <v>199</v>
      </c>
      <c r="R156" s="20" t="s">
        <v>29</v>
      </c>
      <c r="S156" s="20" t="s">
        <v>114</v>
      </c>
    </row>
    <row r="157" spans="1:19" ht="45" hidden="1" customHeight="1" x14ac:dyDescent="0.25">
      <c r="A157" s="24" t="s">
        <v>192</v>
      </c>
      <c r="B157" s="24" t="s">
        <v>602</v>
      </c>
      <c r="C157" s="20" t="e">
        <f>VLOOKUP(B157,Base!A:A,1,0)</f>
        <v>#N/A</v>
      </c>
      <c r="D157" s="24" t="s">
        <v>335</v>
      </c>
      <c r="E157" s="24" t="s">
        <v>29</v>
      </c>
      <c r="F157" s="24" t="s">
        <v>603</v>
      </c>
      <c r="G157" s="25">
        <v>0.3</v>
      </c>
      <c r="H157" s="26">
        <v>4</v>
      </c>
      <c r="I157" s="24" t="s">
        <v>52</v>
      </c>
      <c r="J157" s="27">
        <v>45323</v>
      </c>
      <c r="K157" s="27">
        <v>45641</v>
      </c>
      <c r="L157" s="24" t="s">
        <v>192</v>
      </c>
      <c r="M157" s="24" t="s">
        <v>29</v>
      </c>
      <c r="N157" s="24" t="s">
        <v>29</v>
      </c>
      <c r="O157" s="24" t="s">
        <v>29</v>
      </c>
      <c r="P157" s="24" t="s">
        <v>29</v>
      </c>
      <c r="Q157" s="24" t="s">
        <v>29</v>
      </c>
      <c r="R157" s="24" t="s">
        <v>29</v>
      </c>
      <c r="S157" s="24" t="s">
        <v>29</v>
      </c>
    </row>
    <row r="158" spans="1:19" ht="45" hidden="1" customHeight="1" x14ac:dyDescent="0.25">
      <c r="A158" s="24" t="s">
        <v>192</v>
      </c>
      <c r="B158" s="24" t="s">
        <v>604</v>
      </c>
      <c r="C158" s="20" t="e">
        <f>VLOOKUP(B158,Base!A:A,1,0)</f>
        <v>#N/A</v>
      </c>
      <c r="D158" s="24" t="s">
        <v>335</v>
      </c>
      <c r="E158" s="24" t="s">
        <v>29</v>
      </c>
      <c r="F158" s="24" t="s">
        <v>605</v>
      </c>
      <c r="G158" s="25">
        <v>0.6</v>
      </c>
      <c r="H158" s="26">
        <v>4</v>
      </c>
      <c r="I158" s="24" t="s">
        <v>52</v>
      </c>
      <c r="J158" s="27">
        <v>45351</v>
      </c>
      <c r="K158" s="27">
        <v>45641</v>
      </c>
      <c r="L158" s="24" t="s">
        <v>192</v>
      </c>
      <c r="M158" s="24" t="s">
        <v>29</v>
      </c>
      <c r="N158" s="24" t="s">
        <v>29</v>
      </c>
      <c r="O158" s="24" t="s">
        <v>29</v>
      </c>
      <c r="P158" s="24" t="s">
        <v>29</v>
      </c>
      <c r="Q158" s="24" t="s">
        <v>29</v>
      </c>
      <c r="R158" s="24" t="s">
        <v>29</v>
      </c>
      <c r="S158" s="24" t="s">
        <v>29</v>
      </c>
    </row>
    <row r="159" spans="1:19" ht="45" hidden="1" customHeight="1" x14ac:dyDescent="0.25">
      <c r="A159" s="24" t="s">
        <v>192</v>
      </c>
      <c r="B159" s="24" t="s">
        <v>606</v>
      </c>
      <c r="C159" s="20" t="e">
        <f>VLOOKUP(B159,Base!A:A,1,0)</f>
        <v>#N/A</v>
      </c>
      <c r="D159" s="24" t="s">
        <v>335</v>
      </c>
      <c r="E159" s="24" t="s">
        <v>29</v>
      </c>
      <c r="F159" s="24" t="s">
        <v>607</v>
      </c>
      <c r="G159" s="25">
        <v>0.1</v>
      </c>
      <c r="H159" s="26">
        <v>100</v>
      </c>
      <c r="I159" s="24" t="s">
        <v>24</v>
      </c>
      <c r="J159" s="27">
        <v>45351</v>
      </c>
      <c r="K159" s="27">
        <v>45641</v>
      </c>
      <c r="L159" s="24" t="s">
        <v>192</v>
      </c>
      <c r="M159" s="24" t="s">
        <v>29</v>
      </c>
      <c r="N159" s="24" t="s">
        <v>29</v>
      </c>
      <c r="O159" s="24" t="s">
        <v>29</v>
      </c>
      <c r="P159" s="24" t="s">
        <v>29</v>
      </c>
      <c r="Q159" s="24" t="s">
        <v>29</v>
      </c>
      <c r="R159" s="24" t="s">
        <v>29</v>
      </c>
      <c r="S159" s="24" t="s">
        <v>29</v>
      </c>
    </row>
    <row r="160" spans="1:19" ht="45" customHeight="1" x14ac:dyDescent="0.25">
      <c r="A160" s="20" t="s">
        <v>192</v>
      </c>
      <c r="B160" s="20" t="s">
        <v>211</v>
      </c>
      <c r="C160" s="20" t="str">
        <f>VLOOKUP(B160,Base!A:A,1,0)</f>
        <v>2200-11</v>
      </c>
      <c r="D160" s="20" t="s">
        <v>3</v>
      </c>
      <c r="E160" s="20" t="s">
        <v>191</v>
      </c>
      <c r="F160" s="20" t="s">
        <v>608</v>
      </c>
      <c r="G160" s="21">
        <v>0.02</v>
      </c>
      <c r="H160" s="22">
        <v>1</v>
      </c>
      <c r="I160" s="20" t="s">
        <v>52</v>
      </c>
      <c r="J160" s="23">
        <v>45323</v>
      </c>
      <c r="K160" s="23">
        <v>45641</v>
      </c>
      <c r="L160" s="20" t="s">
        <v>192</v>
      </c>
      <c r="M160" s="20" t="s">
        <v>186</v>
      </c>
      <c r="N160" s="20" t="s">
        <v>187</v>
      </c>
      <c r="O160" s="20" t="s">
        <v>197</v>
      </c>
      <c r="P160" s="20" t="s">
        <v>198</v>
      </c>
      <c r="Q160" s="20" t="s">
        <v>199</v>
      </c>
      <c r="R160" s="20" t="s">
        <v>29</v>
      </c>
      <c r="S160" s="20" t="s">
        <v>134</v>
      </c>
    </row>
    <row r="161" spans="1:19" ht="45" hidden="1" customHeight="1" x14ac:dyDescent="0.25">
      <c r="A161" s="24" t="s">
        <v>192</v>
      </c>
      <c r="B161" s="24" t="s">
        <v>609</v>
      </c>
      <c r="C161" s="20" t="e">
        <f>VLOOKUP(B161,Base!A:A,1,0)</f>
        <v>#N/A</v>
      </c>
      <c r="D161" s="24" t="s">
        <v>335</v>
      </c>
      <c r="E161" s="24" t="s">
        <v>29</v>
      </c>
      <c r="F161" s="24" t="s">
        <v>610</v>
      </c>
      <c r="G161" s="25">
        <v>0.2</v>
      </c>
      <c r="H161" s="26">
        <v>1</v>
      </c>
      <c r="I161" s="24" t="s">
        <v>52</v>
      </c>
      <c r="J161" s="27">
        <v>45323</v>
      </c>
      <c r="K161" s="27">
        <v>45504</v>
      </c>
      <c r="L161" s="24" t="s">
        <v>192</v>
      </c>
      <c r="M161" s="24" t="s">
        <v>29</v>
      </c>
      <c r="N161" s="24" t="s">
        <v>29</v>
      </c>
      <c r="O161" s="24" t="s">
        <v>29</v>
      </c>
      <c r="P161" s="24" t="s">
        <v>29</v>
      </c>
      <c r="Q161" s="24" t="s">
        <v>29</v>
      </c>
      <c r="R161" s="24" t="s">
        <v>29</v>
      </c>
      <c r="S161" s="24" t="s">
        <v>29</v>
      </c>
    </row>
    <row r="162" spans="1:19" ht="45" hidden="1" customHeight="1" x14ac:dyDescent="0.25">
      <c r="A162" s="24" t="s">
        <v>192</v>
      </c>
      <c r="B162" s="24" t="s">
        <v>611</v>
      </c>
      <c r="C162" s="20" t="e">
        <f>VLOOKUP(B162,Base!A:A,1,0)</f>
        <v>#N/A</v>
      </c>
      <c r="D162" s="24" t="s">
        <v>335</v>
      </c>
      <c r="E162" s="24" t="s">
        <v>29</v>
      </c>
      <c r="F162" s="24" t="s">
        <v>612</v>
      </c>
      <c r="G162" s="25">
        <v>0.2</v>
      </c>
      <c r="H162" s="26">
        <v>1</v>
      </c>
      <c r="I162" s="24" t="s">
        <v>52</v>
      </c>
      <c r="J162" s="27">
        <v>45505</v>
      </c>
      <c r="K162" s="27">
        <v>45534</v>
      </c>
      <c r="L162" s="24" t="s">
        <v>192</v>
      </c>
      <c r="M162" s="24" t="s">
        <v>29</v>
      </c>
      <c r="N162" s="24" t="s">
        <v>29</v>
      </c>
      <c r="O162" s="24" t="s">
        <v>29</v>
      </c>
      <c r="P162" s="24" t="s">
        <v>29</v>
      </c>
      <c r="Q162" s="24" t="s">
        <v>29</v>
      </c>
      <c r="R162" s="24" t="s">
        <v>29</v>
      </c>
      <c r="S162" s="24" t="s">
        <v>29</v>
      </c>
    </row>
    <row r="163" spans="1:19" ht="45" hidden="1" customHeight="1" x14ac:dyDescent="0.25">
      <c r="A163" s="24" t="s">
        <v>192</v>
      </c>
      <c r="B163" s="24" t="s">
        <v>613</v>
      </c>
      <c r="C163" s="20" t="e">
        <f>VLOOKUP(B163,Base!A:A,1,0)</f>
        <v>#N/A</v>
      </c>
      <c r="D163" s="24" t="s">
        <v>335</v>
      </c>
      <c r="E163" s="24" t="s">
        <v>29</v>
      </c>
      <c r="F163" s="24" t="s">
        <v>614</v>
      </c>
      <c r="G163" s="25">
        <v>0.6</v>
      </c>
      <c r="H163" s="26">
        <v>100</v>
      </c>
      <c r="I163" s="24" t="s">
        <v>24</v>
      </c>
      <c r="J163" s="27">
        <v>45536</v>
      </c>
      <c r="K163" s="27">
        <v>45641</v>
      </c>
      <c r="L163" s="24" t="s">
        <v>192</v>
      </c>
      <c r="M163" s="24" t="s">
        <v>29</v>
      </c>
      <c r="N163" s="24" t="s">
        <v>29</v>
      </c>
      <c r="O163" s="24" t="s">
        <v>29</v>
      </c>
      <c r="P163" s="24" t="s">
        <v>29</v>
      </c>
      <c r="Q163" s="24" t="s">
        <v>29</v>
      </c>
      <c r="R163" s="24" t="s">
        <v>29</v>
      </c>
      <c r="S163" s="24" t="s">
        <v>29</v>
      </c>
    </row>
    <row r="164" spans="1:19" ht="45" customHeight="1" x14ac:dyDescent="0.25">
      <c r="A164" s="20" t="s">
        <v>192</v>
      </c>
      <c r="B164" s="20" t="s">
        <v>212</v>
      </c>
      <c r="C164" s="20" t="str">
        <f>VLOOKUP(B164,Base!A:A,1,0)</f>
        <v>2200-12</v>
      </c>
      <c r="D164" s="20" t="s">
        <v>3</v>
      </c>
      <c r="E164" s="20" t="s">
        <v>191</v>
      </c>
      <c r="F164" s="20" t="s">
        <v>615</v>
      </c>
      <c r="G164" s="21">
        <v>0.02</v>
      </c>
      <c r="H164" s="22">
        <v>1</v>
      </c>
      <c r="I164" s="20" t="s">
        <v>52</v>
      </c>
      <c r="J164" s="23">
        <v>45323</v>
      </c>
      <c r="K164" s="23">
        <v>45641</v>
      </c>
      <c r="L164" s="20" t="s">
        <v>192</v>
      </c>
      <c r="M164" s="20" t="s">
        <v>186</v>
      </c>
      <c r="N164" s="20" t="s">
        <v>187</v>
      </c>
      <c r="O164" s="20" t="s">
        <v>197</v>
      </c>
      <c r="P164" s="20" t="s">
        <v>198</v>
      </c>
      <c r="Q164" s="20" t="s">
        <v>199</v>
      </c>
      <c r="R164" s="20" t="s">
        <v>29</v>
      </c>
      <c r="S164" s="20" t="s">
        <v>134</v>
      </c>
    </row>
    <row r="165" spans="1:19" ht="45" hidden="1" customHeight="1" x14ac:dyDescent="0.25">
      <c r="A165" s="24" t="s">
        <v>192</v>
      </c>
      <c r="B165" s="24" t="s">
        <v>616</v>
      </c>
      <c r="C165" s="20" t="e">
        <f>VLOOKUP(B165,Base!A:A,1,0)</f>
        <v>#N/A</v>
      </c>
      <c r="D165" s="24" t="s">
        <v>335</v>
      </c>
      <c r="E165" s="24" t="s">
        <v>29</v>
      </c>
      <c r="F165" s="24" t="s">
        <v>617</v>
      </c>
      <c r="G165" s="25">
        <v>0.5</v>
      </c>
      <c r="H165" s="26">
        <v>2</v>
      </c>
      <c r="I165" s="24" t="s">
        <v>52</v>
      </c>
      <c r="J165" s="27">
        <v>45323</v>
      </c>
      <c r="K165" s="27">
        <v>45458</v>
      </c>
      <c r="L165" s="24" t="s">
        <v>192</v>
      </c>
      <c r="M165" s="24" t="s">
        <v>29</v>
      </c>
      <c r="N165" s="24" t="s">
        <v>29</v>
      </c>
      <c r="O165" s="24" t="s">
        <v>29</v>
      </c>
      <c r="P165" s="24" t="s">
        <v>29</v>
      </c>
      <c r="Q165" s="24" t="s">
        <v>29</v>
      </c>
      <c r="R165" s="24" t="s">
        <v>29</v>
      </c>
      <c r="S165" s="24" t="s">
        <v>29</v>
      </c>
    </row>
    <row r="166" spans="1:19" ht="45" hidden="1" customHeight="1" x14ac:dyDescent="0.25">
      <c r="A166" s="24" t="s">
        <v>192</v>
      </c>
      <c r="B166" s="24" t="s">
        <v>618</v>
      </c>
      <c r="C166" s="20" t="e">
        <f>VLOOKUP(B166,Base!A:A,1,0)</f>
        <v>#N/A</v>
      </c>
      <c r="D166" s="24" t="s">
        <v>335</v>
      </c>
      <c r="E166" s="24" t="s">
        <v>29</v>
      </c>
      <c r="F166" s="24" t="s">
        <v>619</v>
      </c>
      <c r="G166" s="25">
        <v>0.5</v>
      </c>
      <c r="H166" s="26">
        <v>1</v>
      </c>
      <c r="I166" s="24" t="s">
        <v>52</v>
      </c>
      <c r="J166" s="27">
        <v>45413</v>
      </c>
      <c r="K166" s="27">
        <v>45458</v>
      </c>
      <c r="L166" s="24" t="s">
        <v>192</v>
      </c>
      <c r="M166" s="24" t="s">
        <v>29</v>
      </c>
      <c r="N166" s="24" t="s">
        <v>29</v>
      </c>
      <c r="O166" s="24" t="s">
        <v>29</v>
      </c>
      <c r="P166" s="24" t="s">
        <v>29</v>
      </c>
      <c r="Q166" s="24" t="s">
        <v>29</v>
      </c>
      <c r="R166" s="24" t="s">
        <v>29</v>
      </c>
      <c r="S166" s="24" t="s">
        <v>29</v>
      </c>
    </row>
    <row r="167" spans="1:19" ht="45" customHeight="1" x14ac:dyDescent="0.25">
      <c r="A167" s="20" t="s">
        <v>192</v>
      </c>
      <c r="B167" s="20" t="s">
        <v>214</v>
      </c>
      <c r="C167" s="20" t="str">
        <f>VLOOKUP(B167,Base!A:A,1,0)</f>
        <v>2200-13</v>
      </c>
      <c r="D167" s="20" t="s">
        <v>3</v>
      </c>
      <c r="E167" s="20" t="s">
        <v>191</v>
      </c>
      <c r="F167" s="20" t="s">
        <v>620</v>
      </c>
      <c r="G167" s="21">
        <v>0.02</v>
      </c>
      <c r="H167" s="22">
        <v>1</v>
      </c>
      <c r="I167" s="20" t="s">
        <v>52</v>
      </c>
      <c r="J167" s="23">
        <v>45323</v>
      </c>
      <c r="K167" s="23">
        <v>45641</v>
      </c>
      <c r="L167" s="20" t="s">
        <v>192</v>
      </c>
      <c r="M167" s="20" t="s">
        <v>186</v>
      </c>
      <c r="N167" s="20" t="s">
        <v>187</v>
      </c>
      <c r="O167" s="20" t="s">
        <v>197</v>
      </c>
      <c r="P167" s="20" t="s">
        <v>198</v>
      </c>
      <c r="Q167" s="20" t="s">
        <v>199</v>
      </c>
      <c r="R167" s="20" t="s">
        <v>29</v>
      </c>
      <c r="S167" s="20" t="s">
        <v>114</v>
      </c>
    </row>
    <row r="168" spans="1:19" ht="45" hidden="1" customHeight="1" x14ac:dyDescent="0.25">
      <c r="A168" s="24" t="s">
        <v>192</v>
      </c>
      <c r="B168" s="24" t="s">
        <v>621</v>
      </c>
      <c r="C168" s="20" t="e">
        <f>VLOOKUP(B168,Base!A:A,1,0)</f>
        <v>#N/A</v>
      </c>
      <c r="D168" s="24" t="s">
        <v>335</v>
      </c>
      <c r="E168" s="24" t="s">
        <v>29</v>
      </c>
      <c r="F168" s="24" t="s">
        <v>612</v>
      </c>
      <c r="G168" s="25">
        <v>0.2</v>
      </c>
      <c r="H168" s="26">
        <v>1</v>
      </c>
      <c r="I168" s="24" t="s">
        <v>52</v>
      </c>
      <c r="J168" s="27">
        <v>45323</v>
      </c>
      <c r="K168" s="27">
        <v>45473</v>
      </c>
      <c r="L168" s="24" t="s">
        <v>192</v>
      </c>
      <c r="M168" s="24" t="s">
        <v>29</v>
      </c>
      <c r="N168" s="24" t="s">
        <v>29</v>
      </c>
      <c r="O168" s="24" t="s">
        <v>29</v>
      </c>
      <c r="P168" s="24" t="s">
        <v>29</v>
      </c>
      <c r="Q168" s="24" t="s">
        <v>29</v>
      </c>
      <c r="R168" s="24" t="s">
        <v>29</v>
      </c>
      <c r="S168" s="24" t="s">
        <v>29</v>
      </c>
    </row>
    <row r="169" spans="1:19" ht="45" hidden="1" customHeight="1" x14ac:dyDescent="0.25">
      <c r="A169" s="24" t="s">
        <v>192</v>
      </c>
      <c r="B169" s="24" t="s">
        <v>622</v>
      </c>
      <c r="C169" s="20" t="e">
        <f>VLOOKUP(B169,Base!A:A,1,0)</f>
        <v>#N/A</v>
      </c>
      <c r="D169" s="24" t="s">
        <v>335</v>
      </c>
      <c r="E169" s="24" t="s">
        <v>29</v>
      </c>
      <c r="F169" s="24" t="s">
        <v>614</v>
      </c>
      <c r="G169" s="25">
        <v>0.8</v>
      </c>
      <c r="H169" s="26">
        <v>100</v>
      </c>
      <c r="I169" s="24" t="s">
        <v>24</v>
      </c>
      <c r="J169" s="27">
        <v>45474</v>
      </c>
      <c r="K169" s="27">
        <v>45641</v>
      </c>
      <c r="L169" s="24" t="s">
        <v>192</v>
      </c>
      <c r="M169" s="24" t="s">
        <v>29</v>
      </c>
      <c r="N169" s="24" t="s">
        <v>29</v>
      </c>
      <c r="O169" s="24" t="s">
        <v>29</v>
      </c>
      <c r="P169" s="24" t="s">
        <v>29</v>
      </c>
      <c r="Q169" s="24" t="s">
        <v>29</v>
      </c>
      <c r="R169" s="24" t="s">
        <v>29</v>
      </c>
      <c r="S169" s="24" t="s">
        <v>29</v>
      </c>
    </row>
    <row r="170" spans="1:19" ht="45" customHeight="1" x14ac:dyDescent="0.25">
      <c r="A170" s="20" t="s">
        <v>192</v>
      </c>
      <c r="B170" s="20" t="s">
        <v>623</v>
      </c>
      <c r="C170" s="20" t="str">
        <f>VLOOKUP(B170,Base!A:A,1,0)</f>
        <v>2200-14</v>
      </c>
      <c r="D170" s="20" t="s">
        <v>3</v>
      </c>
      <c r="E170" s="20" t="s">
        <v>191</v>
      </c>
      <c r="F170" s="20" t="s">
        <v>624</v>
      </c>
      <c r="G170" s="21">
        <v>0.03</v>
      </c>
      <c r="H170" s="22">
        <v>1</v>
      </c>
      <c r="I170" s="20" t="s">
        <v>52</v>
      </c>
      <c r="J170" s="23">
        <v>45323</v>
      </c>
      <c r="K170" s="23">
        <v>45641</v>
      </c>
      <c r="L170" s="20" t="s">
        <v>192</v>
      </c>
      <c r="M170" s="20" t="s">
        <v>186</v>
      </c>
      <c r="N170" s="20" t="s">
        <v>187</v>
      </c>
      <c r="O170" s="20" t="s">
        <v>197</v>
      </c>
      <c r="P170" s="20" t="s">
        <v>198</v>
      </c>
      <c r="Q170" s="20" t="s">
        <v>199</v>
      </c>
      <c r="R170" s="20" t="s">
        <v>29</v>
      </c>
      <c r="S170" s="20" t="s">
        <v>29</v>
      </c>
    </row>
    <row r="171" spans="1:19" ht="45" hidden="1" customHeight="1" x14ac:dyDescent="0.25">
      <c r="A171" s="24" t="s">
        <v>192</v>
      </c>
      <c r="B171" s="24" t="s">
        <v>625</v>
      </c>
      <c r="C171" s="20" t="e">
        <f>VLOOKUP(B171,Base!A:A,1,0)</f>
        <v>#N/A</v>
      </c>
      <c r="D171" s="24" t="s">
        <v>335</v>
      </c>
      <c r="E171" s="24" t="s">
        <v>29</v>
      </c>
      <c r="F171" s="24" t="s">
        <v>626</v>
      </c>
      <c r="G171" s="25">
        <v>0.1</v>
      </c>
      <c r="H171" s="26">
        <v>1</v>
      </c>
      <c r="I171" s="24" t="s">
        <v>52</v>
      </c>
      <c r="J171" s="27">
        <v>45323</v>
      </c>
      <c r="K171" s="27">
        <v>45350</v>
      </c>
      <c r="L171" s="24" t="s">
        <v>192</v>
      </c>
      <c r="M171" s="24" t="s">
        <v>29</v>
      </c>
      <c r="N171" s="24" t="s">
        <v>29</v>
      </c>
      <c r="O171" s="24" t="s">
        <v>29</v>
      </c>
      <c r="P171" s="24" t="s">
        <v>29</v>
      </c>
      <c r="Q171" s="24" t="s">
        <v>29</v>
      </c>
      <c r="R171" s="24" t="s">
        <v>29</v>
      </c>
      <c r="S171" s="24" t="s">
        <v>29</v>
      </c>
    </row>
    <row r="172" spans="1:19" ht="45" hidden="1" customHeight="1" x14ac:dyDescent="0.25">
      <c r="A172" s="24" t="s">
        <v>192</v>
      </c>
      <c r="B172" s="24" t="s">
        <v>627</v>
      </c>
      <c r="C172" s="20" t="e">
        <f>VLOOKUP(B172,Base!A:A,1,0)</f>
        <v>#N/A</v>
      </c>
      <c r="D172" s="24" t="s">
        <v>335</v>
      </c>
      <c r="E172" s="24" t="s">
        <v>29</v>
      </c>
      <c r="F172" s="24" t="s">
        <v>628</v>
      </c>
      <c r="G172" s="25">
        <v>0.4</v>
      </c>
      <c r="H172" s="26">
        <v>2</v>
      </c>
      <c r="I172" s="24" t="s">
        <v>52</v>
      </c>
      <c r="J172" s="27">
        <v>45352</v>
      </c>
      <c r="K172" s="27">
        <v>45387</v>
      </c>
      <c r="L172" s="24" t="s">
        <v>192</v>
      </c>
      <c r="M172" s="24" t="s">
        <v>29</v>
      </c>
      <c r="N172" s="24" t="s">
        <v>29</v>
      </c>
      <c r="O172" s="24" t="s">
        <v>29</v>
      </c>
      <c r="P172" s="24" t="s">
        <v>29</v>
      </c>
      <c r="Q172" s="24" t="s">
        <v>29</v>
      </c>
      <c r="R172" s="24" t="s">
        <v>29</v>
      </c>
      <c r="S172" s="24" t="s">
        <v>29</v>
      </c>
    </row>
    <row r="173" spans="1:19" ht="45" hidden="1" customHeight="1" x14ac:dyDescent="0.25">
      <c r="A173" s="24" t="s">
        <v>192</v>
      </c>
      <c r="B173" s="24" t="s">
        <v>629</v>
      </c>
      <c r="C173" s="20" t="e">
        <f>VLOOKUP(B173,Base!A:A,1,0)</f>
        <v>#N/A</v>
      </c>
      <c r="D173" s="24" t="s">
        <v>335</v>
      </c>
      <c r="E173" s="24" t="s">
        <v>29</v>
      </c>
      <c r="F173" s="24" t="s">
        <v>630</v>
      </c>
      <c r="G173" s="25">
        <v>0.4</v>
      </c>
      <c r="H173" s="26">
        <v>1</v>
      </c>
      <c r="I173" s="24" t="s">
        <v>52</v>
      </c>
      <c r="J173" s="27">
        <v>45352</v>
      </c>
      <c r="K173" s="27">
        <v>45503</v>
      </c>
      <c r="L173" s="24" t="s">
        <v>192</v>
      </c>
      <c r="M173" s="24" t="s">
        <v>186</v>
      </c>
      <c r="N173" s="24" t="s">
        <v>187</v>
      </c>
      <c r="O173" s="24" t="s">
        <v>29</v>
      </c>
      <c r="P173" s="24" t="s">
        <v>29</v>
      </c>
      <c r="Q173" s="24" t="s">
        <v>29</v>
      </c>
      <c r="R173" s="24" t="s">
        <v>29</v>
      </c>
      <c r="S173" s="24" t="s">
        <v>134</v>
      </c>
    </row>
    <row r="174" spans="1:19" ht="45" hidden="1" customHeight="1" x14ac:dyDescent="0.25">
      <c r="A174" s="24" t="s">
        <v>192</v>
      </c>
      <c r="B174" s="24" t="s">
        <v>631</v>
      </c>
      <c r="C174" s="20" t="e">
        <f>VLOOKUP(B174,Base!A:A,1,0)</f>
        <v>#N/A</v>
      </c>
      <c r="D174" s="24" t="s">
        <v>335</v>
      </c>
      <c r="E174" s="24" t="s">
        <v>29</v>
      </c>
      <c r="F174" s="24" t="s">
        <v>632</v>
      </c>
      <c r="G174" s="25">
        <v>0.1</v>
      </c>
      <c r="H174" s="26">
        <v>1</v>
      </c>
      <c r="I174" s="24" t="s">
        <v>52</v>
      </c>
      <c r="J174" s="27">
        <v>45488</v>
      </c>
      <c r="K174" s="27">
        <v>45641</v>
      </c>
      <c r="L174" s="24" t="s">
        <v>192</v>
      </c>
      <c r="M174" s="24" t="s">
        <v>29</v>
      </c>
      <c r="N174" s="24" t="s">
        <v>29</v>
      </c>
      <c r="O174" s="24" t="s">
        <v>29</v>
      </c>
      <c r="P174" s="24" t="s">
        <v>29</v>
      </c>
      <c r="Q174" s="24" t="s">
        <v>29</v>
      </c>
      <c r="R174" s="24" t="s">
        <v>29</v>
      </c>
      <c r="S174" s="24" t="s">
        <v>29</v>
      </c>
    </row>
    <row r="175" spans="1:19" ht="45" customHeight="1" x14ac:dyDescent="0.25">
      <c r="A175" s="20" t="s">
        <v>192</v>
      </c>
      <c r="B175" s="20" t="s">
        <v>633</v>
      </c>
      <c r="C175" s="20" t="str">
        <f>VLOOKUP(B175,Base!A:A,1,0)</f>
        <v>2200-15</v>
      </c>
      <c r="D175" s="20" t="s">
        <v>3</v>
      </c>
      <c r="E175" s="20" t="s">
        <v>191</v>
      </c>
      <c r="F175" s="20" t="s">
        <v>634</v>
      </c>
      <c r="G175" s="21">
        <v>0.02</v>
      </c>
      <c r="H175" s="20">
        <v>1</v>
      </c>
      <c r="I175" s="20" t="s">
        <v>52</v>
      </c>
      <c r="J175" s="23">
        <v>45323</v>
      </c>
      <c r="K175" s="23">
        <v>45641</v>
      </c>
      <c r="L175" s="20" t="s">
        <v>192</v>
      </c>
      <c r="M175" s="20" t="s">
        <v>186</v>
      </c>
      <c r="N175" s="20" t="s">
        <v>187</v>
      </c>
      <c r="O175" s="20" t="s">
        <v>197</v>
      </c>
      <c r="P175" s="20" t="s">
        <v>198</v>
      </c>
      <c r="Q175" s="20" t="s">
        <v>199</v>
      </c>
      <c r="R175" s="20" t="s">
        <v>29</v>
      </c>
      <c r="S175" s="20" t="s">
        <v>134</v>
      </c>
    </row>
    <row r="176" spans="1:19" ht="45" hidden="1" customHeight="1" x14ac:dyDescent="0.25">
      <c r="A176" s="24" t="s">
        <v>192</v>
      </c>
      <c r="B176" s="24" t="s">
        <v>635</v>
      </c>
      <c r="C176" s="20" t="e">
        <f>VLOOKUP(B176,Base!A:A,1,0)</f>
        <v>#N/A</v>
      </c>
      <c r="D176" s="24" t="s">
        <v>335</v>
      </c>
      <c r="E176" s="24" t="s">
        <v>29</v>
      </c>
      <c r="F176" s="24" t="s">
        <v>612</v>
      </c>
      <c r="G176" s="25">
        <v>0.1</v>
      </c>
      <c r="H176" s="24">
        <v>1</v>
      </c>
      <c r="I176" s="24" t="s">
        <v>52</v>
      </c>
      <c r="J176" s="27">
        <v>45323</v>
      </c>
      <c r="K176" s="27">
        <v>45412</v>
      </c>
      <c r="L176" s="24" t="s">
        <v>192</v>
      </c>
      <c r="M176" s="24" t="s">
        <v>29</v>
      </c>
      <c r="N176" s="24" t="s">
        <v>29</v>
      </c>
      <c r="O176" s="24" t="s">
        <v>29</v>
      </c>
      <c r="P176" s="24" t="s">
        <v>29</v>
      </c>
      <c r="Q176" s="24" t="s">
        <v>29</v>
      </c>
      <c r="R176" s="24" t="s">
        <v>29</v>
      </c>
      <c r="S176" s="24" t="s">
        <v>29</v>
      </c>
    </row>
    <row r="177" spans="1:19" ht="45" hidden="1" customHeight="1" x14ac:dyDescent="0.25">
      <c r="A177" s="24" t="s">
        <v>192</v>
      </c>
      <c r="B177" s="24" t="s">
        <v>636</v>
      </c>
      <c r="C177" s="20" t="e">
        <f>VLOOKUP(B177,Base!A:A,1,0)</f>
        <v>#N/A</v>
      </c>
      <c r="D177" s="24" t="s">
        <v>335</v>
      </c>
      <c r="E177" s="24" t="s">
        <v>29</v>
      </c>
      <c r="F177" s="24" t="s">
        <v>628</v>
      </c>
      <c r="G177" s="25">
        <v>0.4</v>
      </c>
      <c r="H177" s="24">
        <v>2</v>
      </c>
      <c r="I177" s="24" t="s">
        <v>52</v>
      </c>
      <c r="J177" s="27">
        <v>45384</v>
      </c>
      <c r="K177" s="27">
        <v>45504</v>
      </c>
      <c r="L177" s="24" t="s">
        <v>192</v>
      </c>
      <c r="M177" s="24" t="s">
        <v>29</v>
      </c>
      <c r="N177" s="24" t="s">
        <v>29</v>
      </c>
      <c r="O177" s="24" t="s">
        <v>29</v>
      </c>
      <c r="P177" s="24" t="s">
        <v>29</v>
      </c>
      <c r="Q177" s="24" t="s">
        <v>29</v>
      </c>
      <c r="R177" s="24" t="s">
        <v>29</v>
      </c>
      <c r="S177" s="24" t="s">
        <v>29</v>
      </c>
    </row>
    <row r="178" spans="1:19" ht="45" hidden="1" customHeight="1" x14ac:dyDescent="0.25">
      <c r="A178" s="24" t="s">
        <v>192</v>
      </c>
      <c r="B178" s="24" t="s">
        <v>637</v>
      </c>
      <c r="C178" s="20" t="e">
        <f>VLOOKUP(B178,Base!A:A,1,0)</f>
        <v>#N/A</v>
      </c>
      <c r="D178" s="24" t="s">
        <v>335</v>
      </c>
      <c r="E178" s="24" t="s">
        <v>29</v>
      </c>
      <c r="F178" s="24" t="s">
        <v>638</v>
      </c>
      <c r="G178" s="25">
        <v>0.4</v>
      </c>
      <c r="H178" s="24">
        <v>100</v>
      </c>
      <c r="I178" s="24" t="s">
        <v>24</v>
      </c>
      <c r="J178" s="27">
        <v>45414</v>
      </c>
      <c r="K178" s="27">
        <v>45641</v>
      </c>
      <c r="L178" s="24" t="s">
        <v>192</v>
      </c>
      <c r="M178" s="24" t="s">
        <v>29</v>
      </c>
      <c r="N178" s="24" t="s">
        <v>29</v>
      </c>
      <c r="O178" s="24" t="s">
        <v>29</v>
      </c>
      <c r="P178" s="24" t="s">
        <v>29</v>
      </c>
      <c r="Q178" s="24" t="s">
        <v>29</v>
      </c>
      <c r="R178" s="24" t="s">
        <v>29</v>
      </c>
      <c r="S178" s="24" t="s">
        <v>29</v>
      </c>
    </row>
    <row r="179" spans="1:19" ht="45" hidden="1" customHeight="1" x14ac:dyDescent="0.25">
      <c r="A179" s="24" t="s">
        <v>192</v>
      </c>
      <c r="B179" s="24" t="s">
        <v>639</v>
      </c>
      <c r="C179" s="20" t="e">
        <f>VLOOKUP(B179,Base!A:A,1,0)</f>
        <v>#N/A</v>
      </c>
      <c r="D179" s="24" t="s">
        <v>335</v>
      </c>
      <c r="E179" s="24" t="s">
        <v>29</v>
      </c>
      <c r="F179" s="24" t="s">
        <v>640</v>
      </c>
      <c r="G179" s="25">
        <v>0.1</v>
      </c>
      <c r="H179" s="24">
        <v>1</v>
      </c>
      <c r="I179" s="24" t="s">
        <v>52</v>
      </c>
      <c r="J179" s="27">
        <v>45627</v>
      </c>
      <c r="K179" s="27">
        <v>45641</v>
      </c>
      <c r="L179" s="24" t="s">
        <v>192</v>
      </c>
      <c r="M179" s="24" t="s">
        <v>29</v>
      </c>
      <c r="N179" s="24" t="s">
        <v>29</v>
      </c>
      <c r="O179" s="24" t="s">
        <v>29</v>
      </c>
      <c r="P179" s="24" t="s">
        <v>29</v>
      </c>
      <c r="Q179" s="24" t="s">
        <v>29</v>
      </c>
      <c r="R179" s="24" t="s">
        <v>29</v>
      </c>
      <c r="S179" s="24" t="s">
        <v>29</v>
      </c>
    </row>
    <row r="180" spans="1:19" ht="45" customHeight="1" x14ac:dyDescent="0.25">
      <c r="A180" s="20" t="s">
        <v>192</v>
      </c>
      <c r="B180" s="20" t="s">
        <v>641</v>
      </c>
      <c r="C180" s="20" t="str">
        <f>VLOOKUP(B180,Base!A:A,1,0)</f>
        <v>2200-16</v>
      </c>
      <c r="D180" s="20" t="s">
        <v>3</v>
      </c>
      <c r="E180" s="20" t="s">
        <v>191</v>
      </c>
      <c r="F180" s="20" t="s">
        <v>642</v>
      </c>
      <c r="G180" s="21">
        <v>0.03</v>
      </c>
      <c r="H180" s="20">
        <v>1</v>
      </c>
      <c r="I180" s="20" t="s">
        <v>52</v>
      </c>
      <c r="J180" s="23">
        <v>45323</v>
      </c>
      <c r="K180" s="23">
        <v>45641</v>
      </c>
      <c r="L180" s="20" t="s">
        <v>192</v>
      </c>
      <c r="M180" s="20" t="s">
        <v>186</v>
      </c>
      <c r="N180" s="20" t="s">
        <v>187</v>
      </c>
      <c r="O180" s="20" t="s">
        <v>197</v>
      </c>
      <c r="P180" s="20" t="s">
        <v>198</v>
      </c>
      <c r="Q180" s="20" t="s">
        <v>199</v>
      </c>
      <c r="R180" s="20" t="s">
        <v>29</v>
      </c>
      <c r="S180" s="20" t="s">
        <v>29</v>
      </c>
    </row>
    <row r="181" spans="1:19" ht="45" hidden="1" customHeight="1" x14ac:dyDescent="0.25">
      <c r="A181" s="24" t="s">
        <v>192</v>
      </c>
      <c r="B181" s="24" t="s">
        <v>643</v>
      </c>
      <c r="C181" s="20" t="e">
        <f>VLOOKUP(B181,Base!A:A,1,0)</f>
        <v>#N/A</v>
      </c>
      <c r="D181" s="24" t="s">
        <v>335</v>
      </c>
      <c r="E181" s="24" t="s">
        <v>29</v>
      </c>
      <c r="F181" s="24" t="s">
        <v>612</v>
      </c>
      <c r="G181" s="25">
        <v>0.1</v>
      </c>
      <c r="H181" s="24">
        <v>1</v>
      </c>
      <c r="I181" s="24" t="s">
        <v>52</v>
      </c>
      <c r="J181" s="27">
        <v>45323</v>
      </c>
      <c r="K181" s="27">
        <v>45427</v>
      </c>
      <c r="L181" s="24" t="s">
        <v>192</v>
      </c>
      <c r="M181" s="24" t="s">
        <v>29</v>
      </c>
      <c r="N181" s="24" t="s">
        <v>29</v>
      </c>
      <c r="O181" s="24" t="s">
        <v>29</v>
      </c>
      <c r="P181" s="24" t="s">
        <v>29</v>
      </c>
      <c r="Q181" s="24" t="s">
        <v>29</v>
      </c>
      <c r="R181" s="24" t="s">
        <v>29</v>
      </c>
      <c r="S181" s="24" t="s">
        <v>29</v>
      </c>
    </row>
    <row r="182" spans="1:19" ht="45" hidden="1" customHeight="1" x14ac:dyDescent="0.25">
      <c r="A182" s="24" t="s">
        <v>192</v>
      </c>
      <c r="B182" s="24" t="s">
        <v>644</v>
      </c>
      <c r="C182" s="20" t="e">
        <f>VLOOKUP(B182,Base!A:A,1,0)</f>
        <v>#N/A</v>
      </c>
      <c r="D182" s="24" t="s">
        <v>335</v>
      </c>
      <c r="E182" s="24" t="s">
        <v>29</v>
      </c>
      <c r="F182" s="24" t="s">
        <v>628</v>
      </c>
      <c r="G182" s="25">
        <v>0.4</v>
      </c>
      <c r="H182" s="24">
        <v>2</v>
      </c>
      <c r="I182" s="24" t="s">
        <v>52</v>
      </c>
      <c r="J182" s="27">
        <v>45428</v>
      </c>
      <c r="K182" s="27">
        <v>45473</v>
      </c>
      <c r="L182" s="24" t="s">
        <v>192</v>
      </c>
      <c r="M182" s="24" t="s">
        <v>29</v>
      </c>
      <c r="N182" s="24" t="s">
        <v>29</v>
      </c>
      <c r="O182" s="24" t="s">
        <v>29</v>
      </c>
      <c r="P182" s="24" t="s">
        <v>29</v>
      </c>
      <c r="Q182" s="24" t="s">
        <v>29</v>
      </c>
      <c r="R182" s="24" t="s">
        <v>29</v>
      </c>
      <c r="S182" s="24" t="s">
        <v>29</v>
      </c>
    </row>
    <row r="183" spans="1:19" ht="45" hidden="1" customHeight="1" x14ac:dyDescent="0.25">
      <c r="A183" s="24" t="s">
        <v>192</v>
      </c>
      <c r="B183" s="24" t="s">
        <v>645</v>
      </c>
      <c r="C183" s="20" t="e">
        <f>VLOOKUP(B183,Base!A:A,1,0)</f>
        <v>#N/A</v>
      </c>
      <c r="D183" s="24" t="s">
        <v>335</v>
      </c>
      <c r="E183" s="24" t="s">
        <v>29</v>
      </c>
      <c r="F183" s="24" t="s">
        <v>646</v>
      </c>
      <c r="G183" s="25">
        <v>0.4</v>
      </c>
      <c r="H183" s="24">
        <v>100</v>
      </c>
      <c r="I183" s="24" t="s">
        <v>24</v>
      </c>
      <c r="J183" s="27">
        <v>45474</v>
      </c>
      <c r="K183" s="27">
        <v>45565</v>
      </c>
      <c r="L183" s="24" t="s">
        <v>192</v>
      </c>
      <c r="M183" s="24" t="s">
        <v>29</v>
      </c>
      <c r="N183" s="24" t="s">
        <v>29</v>
      </c>
      <c r="O183" s="24" t="s">
        <v>29</v>
      </c>
      <c r="P183" s="24" t="s">
        <v>29</v>
      </c>
      <c r="Q183" s="24" t="s">
        <v>29</v>
      </c>
      <c r="R183" s="24" t="s">
        <v>29</v>
      </c>
      <c r="S183" s="24" t="s">
        <v>29</v>
      </c>
    </row>
    <row r="184" spans="1:19" ht="45" hidden="1" customHeight="1" x14ac:dyDescent="0.25">
      <c r="A184" s="24" t="s">
        <v>192</v>
      </c>
      <c r="B184" s="24" t="s">
        <v>647</v>
      </c>
      <c r="C184" s="20" t="e">
        <f>VLOOKUP(B184,Base!A:A,1,0)</f>
        <v>#N/A</v>
      </c>
      <c r="D184" s="24" t="s">
        <v>335</v>
      </c>
      <c r="E184" s="24" t="s">
        <v>29</v>
      </c>
      <c r="F184" s="24" t="s">
        <v>648</v>
      </c>
      <c r="G184" s="25">
        <v>0.1</v>
      </c>
      <c r="H184" s="24">
        <v>1</v>
      </c>
      <c r="I184" s="24" t="s">
        <v>52</v>
      </c>
      <c r="J184" s="27">
        <v>45566</v>
      </c>
      <c r="K184" s="27">
        <v>45580</v>
      </c>
      <c r="L184" s="24" t="s">
        <v>192</v>
      </c>
      <c r="M184" s="24" t="s">
        <v>29</v>
      </c>
      <c r="N184" s="24" t="s">
        <v>29</v>
      </c>
      <c r="O184" s="24" t="s">
        <v>29</v>
      </c>
      <c r="P184" s="24" t="s">
        <v>29</v>
      </c>
      <c r="Q184" s="24" t="s">
        <v>29</v>
      </c>
      <c r="R184" s="24" t="s">
        <v>29</v>
      </c>
      <c r="S184" s="24" t="s">
        <v>29</v>
      </c>
    </row>
    <row r="185" spans="1:19" ht="45" customHeight="1" x14ac:dyDescent="0.25">
      <c r="A185" s="20" t="s">
        <v>192</v>
      </c>
      <c r="B185" s="20" t="s">
        <v>649</v>
      </c>
      <c r="C185" s="20" t="str">
        <f>VLOOKUP(B185,Base!A:A,1,0)</f>
        <v>2200-17</v>
      </c>
      <c r="D185" s="20" t="s">
        <v>3</v>
      </c>
      <c r="E185" s="20" t="s">
        <v>191</v>
      </c>
      <c r="F185" s="20" t="s">
        <v>650</v>
      </c>
      <c r="G185" s="21">
        <v>0.04</v>
      </c>
      <c r="H185" s="20">
        <v>2</v>
      </c>
      <c r="I185" s="20" t="s">
        <v>52</v>
      </c>
      <c r="J185" s="23">
        <v>45323</v>
      </c>
      <c r="K185" s="23">
        <v>45641</v>
      </c>
      <c r="L185" s="20" t="s">
        <v>192</v>
      </c>
      <c r="M185" s="20" t="s">
        <v>186</v>
      </c>
      <c r="N185" s="20" t="s">
        <v>187</v>
      </c>
      <c r="O185" s="20" t="s">
        <v>197</v>
      </c>
      <c r="P185" s="20" t="s">
        <v>198</v>
      </c>
      <c r="Q185" s="20" t="s">
        <v>199</v>
      </c>
      <c r="R185" s="20" t="s">
        <v>29</v>
      </c>
      <c r="S185" s="20" t="s">
        <v>29</v>
      </c>
    </row>
    <row r="186" spans="1:19" ht="45" hidden="1" customHeight="1" x14ac:dyDescent="0.25">
      <c r="A186" s="24" t="s">
        <v>192</v>
      </c>
      <c r="B186" s="24" t="s">
        <v>651</v>
      </c>
      <c r="C186" s="20" t="e">
        <f>VLOOKUP(B186,Base!A:A,1,0)</f>
        <v>#N/A</v>
      </c>
      <c r="D186" s="24" t="s">
        <v>335</v>
      </c>
      <c r="E186" s="24" t="s">
        <v>29</v>
      </c>
      <c r="F186" s="24" t="s">
        <v>612</v>
      </c>
      <c r="G186" s="25">
        <v>0.1</v>
      </c>
      <c r="H186" s="24">
        <v>1</v>
      </c>
      <c r="I186" s="24" t="s">
        <v>52</v>
      </c>
      <c r="J186" s="27">
        <v>45323</v>
      </c>
      <c r="K186" s="27">
        <v>45442</v>
      </c>
      <c r="L186" s="24" t="s">
        <v>192</v>
      </c>
      <c r="M186" s="24" t="s">
        <v>29</v>
      </c>
      <c r="N186" s="24" t="s">
        <v>29</v>
      </c>
      <c r="O186" s="24" t="s">
        <v>29</v>
      </c>
      <c r="P186" s="24" t="s">
        <v>29</v>
      </c>
      <c r="Q186" s="24" t="s">
        <v>29</v>
      </c>
      <c r="R186" s="24" t="s">
        <v>29</v>
      </c>
      <c r="S186" s="24" t="s">
        <v>29</v>
      </c>
    </row>
    <row r="187" spans="1:19" ht="45" hidden="1" customHeight="1" x14ac:dyDescent="0.25">
      <c r="A187" s="24" t="s">
        <v>192</v>
      </c>
      <c r="B187" s="24" t="s">
        <v>652</v>
      </c>
      <c r="C187" s="20" t="e">
        <f>VLOOKUP(B187,Base!A:A,1,0)</f>
        <v>#N/A</v>
      </c>
      <c r="D187" s="24" t="s">
        <v>335</v>
      </c>
      <c r="E187" s="24" t="s">
        <v>29</v>
      </c>
      <c r="F187" s="24" t="s">
        <v>653</v>
      </c>
      <c r="G187" s="25">
        <v>0.8</v>
      </c>
      <c r="H187" s="24">
        <v>1</v>
      </c>
      <c r="I187" s="24" t="s">
        <v>52</v>
      </c>
      <c r="J187" s="27">
        <v>45383</v>
      </c>
      <c r="K187" s="27">
        <v>45627</v>
      </c>
      <c r="L187" s="24" t="s">
        <v>192</v>
      </c>
      <c r="M187" s="24" t="s">
        <v>29</v>
      </c>
      <c r="N187" s="24" t="s">
        <v>29</v>
      </c>
      <c r="O187" s="24" t="s">
        <v>29</v>
      </c>
      <c r="P187" s="24" t="s">
        <v>29</v>
      </c>
      <c r="Q187" s="24" t="s">
        <v>29</v>
      </c>
      <c r="R187" s="24" t="s">
        <v>29</v>
      </c>
      <c r="S187" s="24" t="s">
        <v>29</v>
      </c>
    </row>
    <row r="188" spans="1:19" ht="45" hidden="1" customHeight="1" x14ac:dyDescent="0.25">
      <c r="A188" s="24" t="s">
        <v>192</v>
      </c>
      <c r="B188" s="24" t="s">
        <v>654</v>
      </c>
      <c r="C188" s="20" t="e">
        <f>VLOOKUP(B188,Base!A:A,1,0)</f>
        <v>#N/A</v>
      </c>
      <c r="D188" s="24" t="s">
        <v>335</v>
      </c>
      <c r="E188" s="24" t="s">
        <v>29</v>
      </c>
      <c r="F188" s="24" t="s">
        <v>655</v>
      </c>
      <c r="G188" s="25">
        <v>0.1</v>
      </c>
      <c r="H188" s="24">
        <v>4</v>
      </c>
      <c r="I188" s="24" t="s">
        <v>52</v>
      </c>
      <c r="J188" s="27">
        <v>45444</v>
      </c>
      <c r="K188" s="27">
        <v>45641</v>
      </c>
      <c r="L188" s="24" t="s">
        <v>192</v>
      </c>
      <c r="M188" s="24" t="s">
        <v>29</v>
      </c>
      <c r="N188" s="24" t="s">
        <v>29</v>
      </c>
      <c r="O188" s="24" t="s">
        <v>29</v>
      </c>
      <c r="P188" s="24" t="s">
        <v>29</v>
      </c>
      <c r="Q188" s="24" t="s">
        <v>29</v>
      </c>
      <c r="R188" s="24" t="s">
        <v>29</v>
      </c>
      <c r="S188" s="24" t="s">
        <v>29</v>
      </c>
    </row>
    <row r="189" spans="1:19" ht="45" customHeight="1" x14ac:dyDescent="0.25">
      <c r="A189" s="20" t="s">
        <v>192</v>
      </c>
      <c r="B189" s="20" t="s">
        <v>656</v>
      </c>
      <c r="C189" s="20" t="str">
        <f>VLOOKUP(B189,Base!A:A,1,0)</f>
        <v>2200-18</v>
      </c>
      <c r="D189" s="20" t="s">
        <v>3</v>
      </c>
      <c r="E189" s="20" t="s">
        <v>191</v>
      </c>
      <c r="F189" s="20" t="s">
        <v>657</v>
      </c>
      <c r="G189" s="21">
        <v>0.04</v>
      </c>
      <c r="H189" s="20">
        <v>100</v>
      </c>
      <c r="I189" s="20" t="s">
        <v>24</v>
      </c>
      <c r="J189" s="23">
        <v>45323</v>
      </c>
      <c r="K189" s="23">
        <v>45641</v>
      </c>
      <c r="L189" s="20" t="s">
        <v>192</v>
      </c>
      <c r="M189" s="20" t="s">
        <v>186</v>
      </c>
      <c r="N189" s="20" t="s">
        <v>187</v>
      </c>
      <c r="O189" s="20" t="s">
        <v>197</v>
      </c>
      <c r="P189" s="20" t="s">
        <v>91</v>
      </c>
      <c r="Q189" s="20" t="s">
        <v>168</v>
      </c>
      <c r="R189" s="20" t="s">
        <v>29</v>
      </c>
      <c r="S189" s="20" t="s">
        <v>134</v>
      </c>
    </row>
    <row r="190" spans="1:19" ht="45" hidden="1" customHeight="1" x14ac:dyDescent="0.25">
      <c r="A190" s="24" t="s">
        <v>192</v>
      </c>
      <c r="B190" s="24" t="s">
        <v>658</v>
      </c>
      <c r="C190" s="20" t="e">
        <f>VLOOKUP(B190,Base!A:A,1,0)</f>
        <v>#N/A</v>
      </c>
      <c r="D190" s="24" t="s">
        <v>335</v>
      </c>
      <c r="E190" s="24" t="s">
        <v>29</v>
      </c>
      <c r="F190" s="24" t="s">
        <v>659</v>
      </c>
      <c r="G190" s="25">
        <v>0.55000000000000004</v>
      </c>
      <c r="H190" s="24">
        <v>100</v>
      </c>
      <c r="I190" s="24" t="s">
        <v>24</v>
      </c>
      <c r="J190" s="27">
        <v>45323</v>
      </c>
      <c r="K190" s="27">
        <v>45639</v>
      </c>
      <c r="L190" s="24" t="s">
        <v>192</v>
      </c>
      <c r="M190" s="24" t="s">
        <v>29</v>
      </c>
      <c r="N190" s="24" t="s">
        <v>29</v>
      </c>
      <c r="O190" s="24" t="s">
        <v>29</v>
      </c>
      <c r="P190" s="24" t="s">
        <v>29</v>
      </c>
      <c r="Q190" s="24" t="s">
        <v>29</v>
      </c>
      <c r="R190" s="24" t="s">
        <v>29</v>
      </c>
      <c r="S190" s="24" t="s">
        <v>29</v>
      </c>
    </row>
    <row r="191" spans="1:19" ht="45" hidden="1" customHeight="1" x14ac:dyDescent="0.25">
      <c r="A191" s="24" t="s">
        <v>192</v>
      </c>
      <c r="B191" s="24" t="s">
        <v>660</v>
      </c>
      <c r="C191" s="20" t="e">
        <f>VLOOKUP(B191,Base!A:A,1,0)</f>
        <v>#N/A</v>
      </c>
      <c r="D191" s="24" t="s">
        <v>335</v>
      </c>
      <c r="E191" s="24" t="s">
        <v>29</v>
      </c>
      <c r="F191" s="24" t="s">
        <v>661</v>
      </c>
      <c r="G191" s="25">
        <v>0.3</v>
      </c>
      <c r="H191" s="24">
        <v>100</v>
      </c>
      <c r="I191" s="24" t="s">
        <v>24</v>
      </c>
      <c r="J191" s="27">
        <v>45323</v>
      </c>
      <c r="K191" s="27">
        <v>45639</v>
      </c>
      <c r="L191" s="24" t="s">
        <v>192</v>
      </c>
      <c r="M191" s="24" t="s">
        <v>29</v>
      </c>
      <c r="N191" s="24" t="s">
        <v>29</v>
      </c>
      <c r="O191" s="24" t="s">
        <v>29</v>
      </c>
      <c r="P191" s="24" t="s">
        <v>29</v>
      </c>
      <c r="Q191" s="24" t="s">
        <v>29</v>
      </c>
      <c r="R191" s="24" t="s">
        <v>29</v>
      </c>
      <c r="S191" s="24" t="s">
        <v>29</v>
      </c>
    </row>
    <row r="192" spans="1:19" ht="45" hidden="1" customHeight="1" x14ac:dyDescent="0.25">
      <c r="A192" s="24" t="s">
        <v>192</v>
      </c>
      <c r="B192" s="24" t="s">
        <v>662</v>
      </c>
      <c r="C192" s="20" t="e">
        <f>VLOOKUP(B192,Base!A:A,1,0)</f>
        <v>#N/A</v>
      </c>
      <c r="D192" s="24" t="s">
        <v>335</v>
      </c>
      <c r="E192" s="24" t="s">
        <v>29</v>
      </c>
      <c r="F192" s="24" t="s">
        <v>663</v>
      </c>
      <c r="G192" s="25">
        <v>0.15</v>
      </c>
      <c r="H192" s="24">
        <v>100</v>
      </c>
      <c r="I192" s="24" t="s">
        <v>24</v>
      </c>
      <c r="J192" s="27">
        <v>45446</v>
      </c>
      <c r="K192" s="27">
        <v>45641</v>
      </c>
      <c r="L192" s="24" t="s">
        <v>192</v>
      </c>
      <c r="M192" s="24" t="s">
        <v>29</v>
      </c>
      <c r="N192" s="24" t="s">
        <v>29</v>
      </c>
      <c r="O192" s="24" t="s">
        <v>29</v>
      </c>
      <c r="P192" s="24" t="s">
        <v>29</v>
      </c>
      <c r="Q192" s="24" t="s">
        <v>29</v>
      </c>
      <c r="R192" s="24" t="s">
        <v>29</v>
      </c>
      <c r="S192" s="24" t="s">
        <v>29</v>
      </c>
    </row>
    <row r="193" spans="1:19" ht="45" customHeight="1" x14ac:dyDescent="0.25">
      <c r="A193" s="20" t="s">
        <v>192</v>
      </c>
      <c r="B193" s="20" t="s">
        <v>664</v>
      </c>
      <c r="C193" s="20" t="str">
        <f>VLOOKUP(B193,Base!A:A,1,0)</f>
        <v>2200-19</v>
      </c>
      <c r="D193" s="20" t="s">
        <v>3</v>
      </c>
      <c r="E193" s="20" t="s">
        <v>191</v>
      </c>
      <c r="F193" s="20" t="s">
        <v>665</v>
      </c>
      <c r="G193" s="21">
        <v>0.05</v>
      </c>
      <c r="H193" s="20">
        <v>3</v>
      </c>
      <c r="I193" s="20" t="s">
        <v>52</v>
      </c>
      <c r="J193" s="23">
        <v>45323</v>
      </c>
      <c r="K193" s="23">
        <v>45641</v>
      </c>
      <c r="L193" s="20" t="s">
        <v>192</v>
      </c>
      <c r="M193" s="20" t="s">
        <v>186</v>
      </c>
      <c r="N193" s="20" t="s">
        <v>187</v>
      </c>
      <c r="O193" s="20" t="s">
        <v>197</v>
      </c>
      <c r="P193" s="20" t="s">
        <v>91</v>
      </c>
      <c r="Q193" s="20" t="s">
        <v>168</v>
      </c>
      <c r="R193" s="20" t="s">
        <v>29</v>
      </c>
      <c r="S193" s="20" t="s">
        <v>29</v>
      </c>
    </row>
    <row r="194" spans="1:19" ht="45" hidden="1" customHeight="1" x14ac:dyDescent="0.25">
      <c r="A194" s="24" t="s">
        <v>192</v>
      </c>
      <c r="B194" s="24" t="s">
        <v>666</v>
      </c>
      <c r="C194" s="20" t="e">
        <f>VLOOKUP(B194,Base!A:A,1,0)</f>
        <v>#N/A</v>
      </c>
      <c r="D194" s="24" t="s">
        <v>335</v>
      </c>
      <c r="E194" s="24" t="s">
        <v>29</v>
      </c>
      <c r="F194" s="24" t="s">
        <v>667</v>
      </c>
      <c r="G194" s="25">
        <v>0.5</v>
      </c>
      <c r="H194" s="24">
        <v>1</v>
      </c>
      <c r="I194" s="24" t="s">
        <v>52</v>
      </c>
      <c r="J194" s="27">
        <v>45323</v>
      </c>
      <c r="K194" s="27">
        <v>45473</v>
      </c>
      <c r="L194" s="24" t="s">
        <v>192</v>
      </c>
      <c r="M194" s="24" t="s">
        <v>29</v>
      </c>
      <c r="N194" s="24" t="s">
        <v>29</v>
      </c>
      <c r="O194" s="24" t="s">
        <v>29</v>
      </c>
      <c r="P194" s="24" t="s">
        <v>29</v>
      </c>
      <c r="Q194" s="24" t="s">
        <v>29</v>
      </c>
      <c r="R194" s="24" t="s">
        <v>29</v>
      </c>
      <c r="S194" s="24" t="s">
        <v>29</v>
      </c>
    </row>
    <row r="195" spans="1:19" ht="45" hidden="1" customHeight="1" x14ac:dyDescent="0.25">
      <c r="A195" s="24" t="s">
        <v>192</v>
      </c>
      <c r="B195" s="24" t="s">
        <v>668</v>
      </c>
      <c r="C195" s="20" t="e">
        <f>VLOOKUP(B195,Base!A:A,1,0)</f>
        <v>#N/A</v>
      </c>
      <c r="D195" s="24" t="s">
        <v>335</v>
      </c>
      <c r="E195" s="24" t="s">
        <v>29</v>
      </c>
      <c r="F195" s="24" t="s">
        <v>669</v>
      </c>
      <c r="G195" s="25">
        <v>0.5</v>
      </c>
      <c r="H195" s="24">
        <v>3</v>
      </c>
      <c r="I195" s="24" t="s">
        <v>52</v>
      </c>
      <c r="J195" s="27">
        <v>45323</v>
      </c>
      <c r="K195" s="27">
        <v>45641</v>
      </c>
      <c r="L195" s="24" t="s">
        <v>192</v>
      </c>
      <c r="M195" s="24" t="s">
        <v>29</v>
      </c>
      <c r="N195" s="24" t="s">
        <v>29</v>
      </c>
      <c r="O195" s="24" t="s">
        <v>29</v>
      </c>
      <c r="P195" s="24" t="s">
        <v>29</v>
      </c>
      <c r="Q195" s="24" t="s">
        <v>29</v>
      </c>
      <c r="R195" s="24" t="s">
        <v>29</v>
      </c>
      <c r="S195" s="24" t="s">
        <v>29</v>
      </c>
    </row>
    <row r="196" spans="1:19" ht="45" customHeight="1" x14ac:dyDescent="0.25">
      <c r="A196" s="20" t="s">
        <v>218</v>
      </c>
      <c r="B196" s="20" t="s">
        <v>216</v>
      </c>
      <c r="C196" s="20" t="str">
        <f>VLOOKUP(B196,Base!A:A,1,0)</f>
        <v>2210-1</v>
      </c>
      <c r="D196" s="20" t="s">
        <v>3</v>
      </c>
      <c r="E196" s="20" t="s">
        <v>191</v>
      </c>
      <c r="F196" s="20" t="s">
        <v>217</v>
      </c>
      <c r="G196" s="21">
        <v>0.35</v>
      </c>
      <c r="H196" s="20">
        <v>2</v>
      </c>
      <c r="I196" s="20" t="s">
        <v>52</v>
      </c>
      <c r="J196" s="23">
        <v>45327</v>
      </c>
      <c r="K196" s="23">
        <v>45641</v>
      </c>
      <c r="L196" s="20" t="s">
        <v>218</v>
      </c>
      <c r="M196" s="20" t="s">
        <v>186</v>
      </c>
      <c r="N196" s="20" t="s">
        <v>187</v>
      </c>
      <c r="O196" s="20" t="s">
        <v>219</v>
      </c>
      <c r="P196" s="20" t="s">
        <v>198</v>
      </c>
      <c r="Q196" s="20" t="s">
        <v>199</v>
      </c>
      <c r="R196" s="20" t="s">
        <v>29</v>
      </c>
      <c r="S196" s="20" t="s">
        <v>114</v>
      </c>
    </row>
    <row r="197" spans="1:19" ht="45" hidden="1" customHeight="1" x14ac:dyDescent="0.25">
      <c r="A197" s="24" t="s">
        <v>218</v>
      </c>
      <c r="B197" s="24" t="s">
        <v>670</v>
      </c>
      <c r="C197" s="20" t="e">
        <f>VLOOKUP(B197,Base!A:A,1,0)</f>
        <v>#N/A</v>
      </c>
      <c r="D197" s="24" t="s">
        <v>335</v>
      </c>
      <c r="E197" s="24" t="s">
        <v>29</v>
      </c>
      <c r="F197" s="24" t="s">
        <v>671</v>
      </c>
      <c r="G197" s="25">
        <v>0.5</v>
      </c>
      <c r="H197" s="24">
        <v>17</v>
      </c>
      <c r="I197" s="24" t="s">
        <v>52</v>
      </c>
      <c r="J197" s="27">
        <v>45328</v>
      </c>
      <c r="K197" s="27">
        <v>45602</v>
      </c>
      <c r="L197" s="24" t="s">
        <v>218</v>
      </c>
      <c r="M197" s="24" t="s">
        <v>29</v>
      </c>
      <c r="N197" s="24" t="s">
        <v>29</v>
      </c>
      <c r="O197" s="24" t="s">
        <v>29</v>
      </c>
      <c r="P197" s="24" t="s">
        <v>29</v>
      </c>
      <c r="Q197" s="24" t="s">
        <v>29</v>
      </c>
      <c r="R197" s="24" t="s">
        <v>29</v>
      </c>
      <c r="S197" s="24" t="s">
        <v>29</v>
      </c>
    </row>
    <row r="198" spans="1:19" ht="45" hidden="1" customHeight="1" x14ac:dyDescent="0.25">
      <c r="A198" s="24" t="s">
        <v>218</v>
      </c>
      <c r="B198" s="24" t="s">
        <v>672</v>
      </c>
      <c r="C198" s="20" t="e">
        <f>VLOOKUP(B198,Base!A:A,1,0)</f>
        <v>#N/A</v>
      </c>
      <c r="D198" s="24" t="s">
        <v>335</v>
      </c>
      <c r="E198" s="24" t="s">
        <v>29</v>
      </c>
      <c r="F198" s="24" t="s">
        <v>673</v>
      </c>
      <c r="G198" s="25">
        <v>0.5</v>
      </c>
      <c r="H198" s="24">
        <v>1</v>
      </c>
      <c r="I198" s="24" t="s">
        <v>52</v>
      </c>
      <c r="J198" s="27">
        <v>45352</v>
      </c>
      <c r="K198" s="27">
        <v>45641</v>
      </c>
      <c r="L198" s="24" t="s">
        <v>218</v>
      </c>
      <c r="M198" s="24" t="s">
        <v>29</v>
      </c>
      <c r="N198" s="24" t="s">
        <v>29</v>
      </c>
      <c r="O198" s="24" t="s">
        <v>29</v>
      </c>
      <c r="P198" s="24" t="s">
        <v>29</v>
      </c>
      <c r="Q198" s="24" t="s">
        <v>29</v>
      </c>
      <c r="R198" s="24" t="s">
        <v>29</v>
      </c>
      <c r="S198" s="24" t="s">
        <v>29</v>
      </c>
    </row>
    <row r="199" spans="1:19" ht="45" customHeight="1" x14ac:dyDescent="0.25">
      <c r="A199" s="20" t="s">
        <v>218</v>
      </c>
      <c r="B199" s="20" t="s">
        <v>220</v>
      </c>
      <c r="C199" s="20" t="str">
        <f>VLOOKUP(B199,Base!A:A,1,0)</f>
        <v>2210-2</v>
      </c>
      <c r="D199" s="20" t="s">
        <v>3</v>
      </c>
      <c r="E199" s="20" t="s">
        <v>191</v>
      </c>
      <c r="F199" s="20" t="s">
        <v>221</v>
      </c>
      <c r="G199" s="21">
        <v>0.1</v>
      </c>
      <c r="H199" s="20">
        <v>2</v>
      </c>
      <c r="I199" s="20" t="s">
        <v>52</v>
      </c>
      <c r="J199" s="23">
        <v>45327</v>
      </c>
      <c r="K199" s="23">
        <v>45641</v>
      </c>
      <c r="L199" s="20" t="s">
        <v>218</v>
      </c>
      <c r="M199" s="20" t="s">
        <v>186</v>
      </c>
      <c r="N199" s="20" t="s">
        <v>187</v>
      </c>
      <c r="O199" s="20" t="s">
        <v>219</v>
      </c>
      <c r="P199" s="20" t="s">
        <v>198</v>
      </c>
      <c r="Q199" s="20" t="s">
        <v>199</v>
      </c>
      <c r="R199" s="20" t="s">
        <v>29</v>
      </c>
      <c r="S199" s="20" t="s">
        <v>114</v>
      </c>
    </row>
    <row r="200" spans="1:19" ht="45" hidden="1" customHeight="1" x14ac:dyDescent="0.25">
      <c r="A200" s="24" t="s">
        <v>218</v>
      </c>
      <c r="B200" s="24" t="s">
        <v>674</v>
      </c>
      <c r="C200" s="20" t="e">
        <f>VLOOKUP(B200,Base!A:A,1,0)</f>
        <v>#N/A</v>
      </c>
      <c r="D200" s="24" t="s">
        <v>335</v>
      </c>
      <c r="E200" s="24" t="s">
        <v>29</v>
      </c>
      <c r="F200" s="24" t="s">
        <v>675</v>
      </c>
      <c r="G200" s="25">
        <v>0.5</v>
      </c>
      <c r="H200" s="24">
        <v>1</v>
      </c>
      <c r="I200" s="24" t="s">
        <v>52</v>
      </c>
      <c r="J200" s="27">
        <v>45328</v>
      </c>
      <c r="K200" s="27">
        <v>45503</v>
      </c>
      <c r="L200" s="24" t="s">
        <v>218</v>
      </c>
      <c r="M200" s="24" t="s">
        <v>29</v>
      </c>
      <c r="N200" s="24" t="s">
        <v>29</v>
      </c>
      <c r="O200" s="24" t="s">
        <v>29</v>
      </c>
      <c r="P200" s="24" t="s">
        <v>29</v>
      </c>
      <c r="Q200" s="24" t="s">
        <v>29</v>
      </c>
      <c r="R200" s="24" t="s">
        <v>29</v>
      </c>
      <c r="S200" s="24" t="s">
        <v>29</v>
      </c>
    </row>
    <row r="201" spans="1:19" ht="45" hidden="1" customHeight="1" x14ac:dyDescent="0.25">
      <c r="A201" s="24" t="s">
        <v>218</v>
      </c>
      <c r="B201" s="24" t="s">
        <v>676</v>
      </c>
      <c r="C201" s="20" t="e">
        <f>VLOOKUP(B201,Base!A:A,1,0)</f>
        <v>#N/A</v>
      </c>
      <c r="D201" s="24" t="s">
        <v>335</v>
      </c>
      <c r="E201" s="24" t="s">
        <v>29</v>
      </c>
      <c r="F201" s="24" t="s">
        <v>677</v>
      </c>
      <c r="G201" s="25">
        <v>0.5</v>
      </c>
      <c r="H201" s="24">
        <v>1</v>
      </c>
      <c r="I201" s="24" t="s">
        <v>52</v>
      </c>
      <c r="J201" s="27">
        <v>45505</v>
      </c>
      <c r="K201" s="27">
        <v>45641</v>
      </c>
      <c r="L201" s="24" t="s">
        <v>218</v>
      </c>
      <c r="M201" s="24" t="s">
        <v>29</v>
      </c>
      <c r="N201" s="24" t="s">
        <v>29</v>
      </c>
      <c r="O201" s="24" t="s">
        <v>29</v>
      </c>
      <c r="P201" s="24" t="s">
        <v>29</v>
      </c>
      <c r="Q201" s="24" t="s">
        <v>29</v>
      </c>
      <c r="R201" s="24" t="s">
        <v>29</v>
      </c>
      <c r="S201" s="24" t="s">
        <v>29</v>
      </c>
    </row>
    <row r="202" spans="1:19" ht="45" customHeight="1" x14ac:dyDescent="0.25">
      <c r="A202" s="20" t="s">
        <v>218</v>
      </c>
      <c r="B202" s="20" t="s">
        <v>222</v>
      </c>
      <c r="C202" s="20" t="str">
        <f>VLOOKUP(B202,Base!A:A,1,0)</f>
        <v>2210-3</v>
      </c>
      <c r="D202" s="20" t="s">
        <v>3</v>
      </c>
      <c r="E202" s="20" t="s">
        <v>191</v>
      </c>
      <c r="F202" s="20" t="s">
        <v>678</v>
      </c>
      <c r="G202" s="21">
        <v>0.35</v>
      </c>
      <c r="H202" s="20">
        <v>8</v>
      </c>
      <c r="I202" s="20" t="s">
        <v>52</v>
      </c>
      <c r="J202" s="23">
        <v>45327</v>
      </c>
      <c r="K202" s="23">
        <v>45641</v>
      </c>
      <c r="L202" s="20" t="s">
        <v>218</v>
      </c>
      <c r="M202" s="20" t="s">
        <v>186</v>
      </c>
      <c r="N202" s="20" t="s">
        <v>187</v>
      </c>
      <c r="O202" s="20" t="s">
        <v>219</v>
      </c>
      <c r="P202" s="20" t="s">
        <v>198</v>
      </c>
      <c r="Q202" s="20" t="s">
        <v>199</v>
      </c>
      <c r="R202" s="20" t="s">
        <v>29</v>
      </c>
      <c r="S202" s="20" t="s">
        <v>114</v>
      </c>
    </row>
    <row r="203" spans="1:19" ht="45" hidden="1" customHeight="1" x14ac:dyDescent="0.25">
      <c r="A203" s="24" t="s">
        <v>218</v>
      </c>
      <c r="B203" s="24" t="s">
        <v>679</v>
      </c>
      <c r="C203" s="20" t="e">
        <f>VLOOKUP(B203,Base!A:A,1,0)</f>
        <v>#N/A</v>
      </c>
      <c r="D203" s="24" t="s">
        <v>335</v>
      </c>
      <c r="E203" s="24" t="s">
        <v>29</v>
      </c>
      <c r="F203" s="24" t="s">
        <v>680</v>
      </c>
      <c r="G203" s="25">
        <v>0.4</v>
      </c>
      <c r="H203" s="24">
        <v>8</v>
      </c>
      <c r="I203" s="24" t="s">
        <v>52</v>
      </c>
      <c r="J203" s="27">
        <v>45328</v>
      </c>
      <c r="K203" s="27">
        <v>45636</v>
      </c>
      <c r="L203" s="24" t="s">
        <v>218</v>
      </c>
      <c r="M203" s="24" t="s">
        <v>29</v>
      </c>
      <c r="N203" s="24" t="s">
        <v>29</v>
      </c>
      <c r="O203" s="24" t="s">
        <v>29</v>
      </c>
      <c r="P203" s="24" t="s">
        <v>29</v>
      </c>
      <c r="Q203" s="24" t="s">
        <v>29</v>
      </c>
      <c r="R203" s="24" t="s">
        <v>29</v>
      </c>
      <c r="S203" s="24" t="s">
        <v>29</v>
      </c>
    </row>
    <row r="204" spans="1:19" ht="45" hidden="1" customHeight="1" x14ac:dyDescent="0.25">
      <c r="A204" s="24" t="s">
        <v>218</v>
      </c>
      <c r="B204" s="24" t="s">
        <v>681</v>
      </c>
      <c r="C204" s="20" t="e">
        <f>VLOOKUP(B204,Base!A:A,1,0)</f>
        <v>#N/A</v>
      </c>
      <c r="D204" s="24" t="s">
        <v>335</v>
      </c>
      <c r="E204" s="24" t="s">
        <v>29</v>
      </c>
      <c r="F204" s="24" t="s">
        <v>682</v>
      </c>
      <c r="G204" s="25">
        <v>0.4</v>
      </c>
      <c r="H204" s="24">
        <v>8</v>
      </c>
      <c r="I204" s="24" t="s">
        <v>52</v>
      </c>
      <c r="J204" s="27">
        <v>45328</v>
      </c>
      <c r="K204" s="27">
        <v>45636</v>
      </c>
      <c r="L204" s="24" t="s">
        <v>218</v>
      </c>
      <c r="M204" s="24" t="s">
        <v>29</v>
      </c>
      <c r="N204" s="24" t="s">
        <v>29</v>
      </c>
      <c r="O204" s="24" t="s">
        <v>29</v>
      </c>
      <c r="P204" s="24" t="s">
        <v>29</v>
      </c>
      <c r="Q204" s="24" t="s">
        <v>29</v>
      </c>
      <c r="R204" s="24" t="s">
        <v>29</v>
      </c>
      <c r="S204" s="24" t="s">
        <v>29</v>
      </c>
    </row>
    <row r="205" spans="1:19" ht="45" hidden="1" customHeight="1" x14ac:dyDescent="0.25">
      <c r="A205" s="24" t="s">
        <v>218</v>
      </c>
      <c r="B205" s="24" t="s">
        <v>683</v>
      </c>
      <c r="C205" s="20" t="e">
        <f>VLOOKUP(B205,Base!A:A,1,0)</f>
        <v>#N/A</v>
      </c>
      <c r="D205" s="24" t="s">
        <v>335</v>
      </c>
      <c r="E205" s="24" t="s">
        <v>29</v>
      </c>
      <c r="F205" s="24" t="s">
        <v>684</v>
      </c>
      <c r="G205" s="25">
        <v>0.2</v>
      </c>
      <c r="H205" s="24">
        <v>8</v>
      </c>
      <c r="I205" s="24" t="s">
        <v>52</v>
      </c>
      <c r="J205" s="27">
        <v>45328</v>
      </c>
      <c r="K205" s="27">
        <v>45636</v>
      </c>
      <c r="L205" s="24" t="s">
        <v>218</v>
      </c>
      <c r="M205" s="24" t="s">
        <v>29</v>
      </c>
      <c r="N205" s="24" t="s">
        <v>29</v>
      </c>
      <c r="O205" s="24" t="s">
        <v>29</v>
      </c>
      <c r="P205" s="24" t="s">
        <v>29</v>
      </c>
      <c r="Q205" s="24" t="s">
        <v>29</v>
      </c>
      <c r="R205" s="24" t="s">
        <v>29</v>
      </c>
      <c r="S205" s="24" t="s">
        <v>29</v>
      </c>
    </row>
    <row r="206" spans="1:19" ht="45" customHeight="1" x14ac:dyDescent="0.25">
      <c r="A206" s="20" t="s">
        <v>218</v>
      </c>
      <c r="B206" s="20" t="s">
        <v>223</v>
      </c>
      <c r="C206" s="20" t="str">
        <f>VLOOKUP(B206,Base!A:A,1,0)</f>
        <v>2210-4</v>
      </c>
      <c r="D206" s="20" t="s">
        <v>3</v>
      </c>
      <c r="E206" s="20" t="s">
        <v>191</v>
      </c>
      <c r="F206" s="20" t="s">
        <v>224</v>
      </c>
      <c r="G206" s="21">
        <v>0.2</v>
      </c>
      <c r="H206" s="20">
        <v>1</v>
      </c>
      <c r="I206" s="20" t="s">
        <v>52</v>
      </c>
      <c r="J206" s="23">
        <v>45327</v>
      </c>
      <c r="K206" s="23">
        <v>45641</v>
      </c>
      <c r="L206" s="20" t="s">
        <v>685</v>
      </c>
      <c r="M206" s="20" t="s">
        <v>186</v>
      </c>
      <c r="N206" s="20" t="s">
        <v>187</v>
      </c>
      <c r="O206" s="20" t="s">
        <v>219</v>
      </c>
      <c r="P206" s="20" t="s">
        <v>198</v>
      </c>
      <c r="Q206" s="20" t="s">
        <v>199</v>
      </c>
      <c r="R206" s="20" t="s">
        <v>29</v>
      </c>
      <c r="S206" s="20" t="s">
        <v>114</v>
      </c>
    </row>
    <row r="207" spans="1:19" ht="45" hidden="1" customHeight="1" x14ac:dyDescent="0.25">
      <c r="A207" s="24" t="s">
        <v>218</v>
      </c>
      <c r="B207" s="24" t="s">
        <v>686</v>
      </c>
      <c r="C207" s="20" t="e">
        <f>VLOOKUP(B207,Base!A:A,1,0)</f>
        <v>#N/A</v>
      </c>
      <c r="D207" s="24" t="s">
        <v>335</v>
      </c>
      <c r="E207" s="24" t="s">
        <v>29</v>
      </c>
      <c r="F207" s="24" t="s">
        <v>687</v>
      </c>
      <c r="G207" s="25">
        <v>0.1</v>
      </c>
      <c r="H207" s="24">
        <v>1</v>
      </c>
      <c r="I207" s="24" t="s">
        <v>52</v>
      </c>
      <c r="J207" s="27">
        <v>45383</v>
      </c>
      <c r="K207" s="27">
        <v>45473</v>
      </c>
      <c r="L207" s="24" t="s">
        <v>218</v>
      </c>
      <c r="M207" s="24" t="s">
        <v>29</v>
      </c>
      <c r="N207" s="24" t="s">
        <v>29</v>
      </c>
      <c r="O207" s="24" t="s">
        <v>29</v>
      </c>
      <c r="P207" s="24" t="s">
        <v>29</v>
      </c>
      <c r="Q207" s="24" t="s">
        <v>29</v>
      </c>
      <c r="R207" s="24" t="s">
        <v>29</v>
      </c>
      <c r="S207" s="24" t="s">
        <v>29</v>
      </c>
    </row>
    <row r="208" spans="1:19" ht="45" hidden="1" customHeight="1" x14ac:dyDescent="0.25">
      <c r="A208" s="24" t="s">
        <v>218</v>
      </c>
      <c r="B208" s="24" t="s">
        <v>688</v>
      </c>
      <c r="C208" s="20" t="e">
        <f>VLOOKUP(B208,Base!A:A,1,0)</f>
        <v>#N/A</v>
      </c>
      <c r="D208" s="24" t="s">
        <v>335</v>
      </c>
      <c r="E208" s="24" t="s">
        <v>29</v>
      </c>
      <c r="F208" s="24" t="s">
        <v>689</v>
      </c>
      <c r="G208" s="25">
        <v>0.35</v>
      </c>
      <c r="H208" s="24">
        <v>1</v>
      </c>
      <c r="I208" s="24" t="s">
        <v>52</v>
      </c>
      <c r="J208" s="27">
        <v>45444</v>
      </c>
      <c r="K208" s="27">
        <v>45596</v>
      </c>
      <c r="L208" s="24" t="s">
        <v>685</v>
      </c>
      <c r="M208" s="24" t="s">
        <v>29</v>
      </c>
      <c r="N208" s="24" t="s">
        <v>29</v>
      </c>
      <c r="O208" s="24" t="s">
        <v>29</v>
      </c>
      <c r="P208" s="24" t="s">
        <v>29</v>
      </c>
      <c r="Q208" s="24" t="s">
        <v>29</v>
      </c>
      <c r="R208" s="24" t="s">
        <v>29</v>
      </c>
      <c r="S208" s="24" t="s">
        <v>29</v>
      </c>
    </row>
    <row r="209" spans="1:19" ht="45" hidden="1" customHeight="1" x14ac:dyDescent="0.25">
      <c r="A209" s="24" t="s">
        <v>218</v>
      </c>
      <c r="B209" s="24" t="s">
        <v>690</v>
      </c>
      <c r="C209" s="20" t="e">
        <f>VLOOKUP(B209,Base!A:A,1,0)</f>
        <v>#N/A</v>
      </c>
      <c r="D209" s="24" t="s">
        <v>335</v>
      </c>
      <c r="E209" s="24" t="s">
        <v>29</v>
      </c>
      <c r="F209" s="24" t="s">
        <v>691</v>
      </c>
      <c r="G209" s="25">
        <v>0.35</v>
      </c>
      <c r="H209" s="24">
        <v>1</v>
      </c>
      <c r="I209" s="24" t="s">
        <v>52</v>
      </c>
      <c r="J209" s="27">
        <v>45505</v>
      </c>
      <c r="K209" s="27">
        <v>45596</v>
      </c>
      <c r="L209" s="24" t="s">
        <v>218</v>
      </c>
      <c r="M209" s="24" t="s">
        <v>29</v>
      </c>
      <c r="N209" s="24" t="s">
        <v>29</v>
      </c>
      <c r="O209" s="24" t="s">
        <v>29</v>
      </c>
      <c r="P209" s="24" t="s">
        <v>29</v>
      </c>
      <c r="Q209" s="24" t="s">
        <v>29</v>
      </c>
      <c r="R209" s="24" t="s">
        <v>29</v>
      </c>
      <c r="S209" s="24" t="s">
        <v>29</v>
      </c>
    </row>
    <row r="210" spans="1:19" ht="45" hidden="1" customHeight="1" x14ac:dyDescent="0.25">
      <c r="A210" s="24" t="s">
        <v>218</v>
      </c>
      <c r="B210" s="24" t="s">
        <v>692</v>
      </c>
      <c r="C210" s="20" t="e">
        <f>VLOOKUP(B210,Base!A:A,1,0)</f>
        <v>#N/A</v>
      </c>
      <c r="D210" s="24" t="s">
        <v>335</v>
      </c>
      <c r="E210" s="24" t="s">
        <v>29</v>
      </c>
      <c r="F210" s="24" t="s">
        <v>693</v>
      </c>
      <c r="G210" s="25">
        <v>0.2</v>
      </c>
      <c r="H210" s="24">
        <v>1</v>
      </c>
      <c r="I210" s="24" t="s">
        <v>52</v>
      </c>
      <c r="J210" s="27">
        <v>45597</v>
      </c>
      <c r="K210" s="27">
        <v>45641</v>
      </c>
      <c r="L210" s="24" t="s">
        <v>218</v>
      </c>
      <c r="M210" s="24" t="s">
        <v>29</v>
      </c>
      <c r="N210" s="24" t="s">
        <v>29</v>
      </c>
      <c r="O210" s="24" t="s">
        <v>29</v>
      </c>
      <c r="P210" s="24" t="s">
        <v>29</v>
      </c>
      <c r="Q210" s="24" t="s">
        <v>29</v>
      </c>
      <c r="R210" s="24" t="s">
        <v>29</v>
      </c>
      <c r="S210" s="24" t="s">
        <v>29</v>
      </c>
    </row>
    <row r="211" spans="1:19" ht="45" customHeight="1" x14ac:dyDescent="0.25">
      <c r="A211" s="20" t="s">
        <v>239</v>
      </c>
      <c r="B211" s="20" t="s">
        <v>237</v>
      </c>
      <c r="C211" s="20" t="str">
        <f>VLOOKUP(B211,Base!A:A,1,0)</f>
        <v>2300-1</v>
      </c>
      <c r="D211" s="20" t="s">
        <v>3</v>
      </c>
      <c r="E211" s="20" t="s">
        <v>58</v>
      </c>
      <c r="F211" s="20" t="s">
        <v>238</v>
      </c>
      <c r="G211" s="21">
        <v>0.4</v>
      </c>
      <c r="H211" s="20">
        <v>7</v>
      </c>
      <c r="I211" s="20" t="s">
        <v>52</v>
      </c>
      <c r="J211" s="23">
        <v>45323</v>
      </c>
      <c r="K211" s="23">
        <v>45657</v>
      </c>
      <c r="L211" s="20" t="s">
        <v>239</v>
      </c>
      <c r="M211" s="20" t="s">
        <v>240</v>
      </c>
      <c r="N211" s="20" t="s">
        <v>241</v>
      </c>
      <c r="O211" s="20" t="s">
        <v>242</v>
      </c>
      <c r="P211" s="20" t="s">
        <v>243</v>
      </c>
      <c r="Q211" s="20" t="s">
        <v>244</v>
      </c>
      <c r="R211" s="20" t="s">
        <v>29</v>
      </c>
      <c r="S211" s="20" t="s">
        <v>114</v>
      </c>
    </row>
    <row r="212" spans="1:19" ht="45" hidden="1" customHeight="1" x14ac:dyDescent="0.25">
      <c r="A212" s="24" t="s">
        <v>239</v>
      </c>
      <c r="B212" s="24" t="s">
        <v>694</v>
      </c>
      <c r="C212" s="20" t="e">
        <f>VLOOKUP(B212,Base!A:A,1,0)</f>
        <v>#N/A</v>
      </c>
      <c r="D212" s="24" t="s">
        <v>335</v>
      </c>
      <c r="E212" s="24" t="s">
        <v>29</v>
      </c>
      <c r="F212" s="24" t="s">
        <v>695</v>
      </c>
      <c r="G212" s="25">
        <v>0.7</v>
      </c>
      <c r="H212" s="24">
        <v>7</v>
      </c>
      <c r="I212" s="24" t="s">
        <v>52</v>
      </c>
      <c r="J212" s="27">
        <v>45323</v>
      </c>
      <c r="K212" s="27">
        <v>45657</v>
      </c>
      <c r="L212" s="24" t="s">
        <v>239</v>
      </c>
      <c r="M212" s="24" t="s">
        <v>29</v>
      </c>
      <c r="N212" s="24" t="s">
        <v>29</v>
      </c>
      <c r="O212" s="24" t="s">
        <v>29</v>
      </c>
      <c r="P212" s="24" t="s">
        <v>29</v>
      </c>
      <c r="Q212" s="24" t="s">
        <v>29</v>
      </c>
      <c r="R212" s="24" t="s">
        <v>29</v>
      </c>
      <c r="S212" s="24" t="s">
        <v>29</v>
      </c>
    </row>
    <row r="213" spans="1:19" ht="45" hidden="1" customHeight="1" x14ac:dyDescent="0.25">
      <c r="A213" s="24" t="s">
        <v>239</v>
      </c>
      <c r="B213" s="24" t="s">
        <v>696</v>
      </c>
      <c r="C213" s="20" t="e">
        <f>VLOOKUP(B213,Base!A:A,1,0)</f>
        <v>#N/A</v>
      </c>
      <c r="D213" s="24" t="s">
        <v>335</v>
      </c>
      <c r="E213" s="24" t="s">
        <v>29</v>
      </c>
      <c r="F213" s="24" t="s">
        <v>697</v>
      </c>
      <c r="G213" s="25">
        <v>0.3</v>
      </c>
      <c r="H213" s="24">
        <v>7</v>
      </c>
      <c r="I213" s="24" t="s">
        <v>52</v>
      </c>
      <c r="J213" s="27">
        <v>45323</v>
      </c>
      <c r="K213" s="27">
        <v>45657</v>
      </c>
      <c r="L213" s="24" t="s">
        <v>239</v>
      </c>
      <c r="M213" s="24" t="s">
        <v>29</v>
      </c>
      <c r="N213" s="24" t="s">
        <v>29</v>
      </c>
      <c r="O213" s="24" t="s">
        <v>29</v>
      </c>
      <c r="P213" s="24" t="s">
        <v>29</v>
      </c>
      <c r="Q213" s="24" t="s">
        <v>29</v>
      </c>
      <c r="R213" s="24" t="s">
        <v>29</v>
      </c>
      <c r="S213" s="24" t="s">
        <v>29</v>
      </c>
    </row>
    <row r="214" spans="1:19" ht="45" customHeight="1" x14ac:dyDescent="0.25">
      <c r="A214" s="20" t="s">
        <v>239</v>
      </c>
      <c r="B214" s="20" t="s">
        <v>245</v>
      </c>
      <c r="C214" s="20" t="str">
        <f>VLOOKUP(B214,Base!A:A,1,0)</f>
        <v>2300-2</v>
      </c>
      <c r="D214" s="20" t="s">
        <v>3</v>
      </c>
      <c r="E214" s="20" t="s">
        <v>58</v>
      </c>
      <c r="F214" s="20" t="s">
        <v>246</v>
      </c>
      <c r="G214" s="21">
        <v>0.4</v>
      </c>
      <c r="H214" s="20">
        <v>100</v>
      </c>
      <c r="I214" s="20" t="s">
        <v>24</v>
      </c>
      <c r="J214" s="23">
        <v>45323</v>
      </c>
      <c r="K214" s="23">
        <v>45657</v>
      </c>
      <c r="L214" s="20" t="s">
        <v>239</v>
      </c>
      <c r="M214" s="20" t="s">
        <v>247</v>
      </c>
      <c r="N214" s="20" t="s">
        <v>241</v>
      </c>
      <c r="O214" s="20" t="s">
        <v>248</v>
      </c>
      <c r="P214" s="20" t="s">
        <v>30</v>
      </c>
      <c r="Q214" s="20" t="s">
        <v>31</v>
      </c>
      <c r="R214" s="20" t="s">
        <v>29</v>
      </c>
      <c r="S214" s="20" t="s">
        <v>134</v>
      </c>
    </row>
    <row r="215" spans="1:19" ht="45" hidden="1" customHeight="1" x14ac:dyDescent="0.25">
      <c r="A215" s="24" t="s">
        <v>239</v>
      </c>
      <c r="B215" s="24" t="s">
        <v>698</v>
      </c>
      <c r="C215" s="20" t="e">
        <f>VLOOKUP(B215,Base!A:A,1,0)</f>
        <v>#N/A</v>
      </c>
      <c r="D215" s="24" t="s">
        <v>335</v>
      </c>
      <c r="E215" s="24" t="s">
        <v>29</v>
      </c>
      <c r="F215" s="24" t="s">
        <v>699</v>
      </c>
      <c r="G215" s="25">
        <v>0.6</v>
      </c>
      <c r="H215" s="24">
        <v>4</v>
      </c>
      <c r="I215" s="24" t="s">
        <v>52</v>
      </c>
      <c r="J215" s="27">
        <v>45323</v>
      </c>
      <c r="K215" s="27">
        <v>45657</v>
      </c>
      <c r="L215" s="24" t="s">
        <v>239</v>
      </c>
      <c r="M215" s="24" t="s">
        <v>29</v>
      </c>
      <c r="N215" s="24" t="s">
        <v>29</v>
      </c>
      <c r="O215" s="24" t="s">
        <v>29</v>
      </c>
      <c r="P215" s="24" t="s">
        <v>29</v>
      </c>
      <c r="Q215" s="24" t="s">
        <v>29</v>
      </c>
      <c r="R215" s="24" t="s">
        <v>29</v>
      </c>
      <c r="S215" s="24" t="s">
        <v>29</v>
      </c>
    </row>
    <row r="216" spans="1:19" ht="45" hidden="1" customHeight="1" x14ac:dyDescent="0.25">
      <c r="A216" s="24" t="s">
        <v>239</v>
      </c>
      <c r="B216" s="24" t="s">
        <v>700</v>
      </c>
      <c r="C216" s="20" t="e">
        <f>VLOOKUP(B216,Base!A:A,1,0)</f>
        <v>#N/A</v>
      </c>
      <c r="D216" s="24" t="s">
        <v>335</v>
      </c>
      <c r="E216" s="24" t="s">
        <v>29</v>
      </c>
      <c r="F216" s="24" t="s">
        <v>701</v>
      </c>
      <c r="G216" s="25">
        <v>0.4</v>
      </c>
      <c r="H216" s="24">
        <v>1</v>
      </c>
      <c r="I216" s="24" t="s">
        <v>52</v>
      </c>
      <c r="J216" s="27">
        <v>45323</v>
      </c>
      <c r="K216" s="27">
        <v>45657</v>
      </c>
      <c r="L216" s="24" t="s">
        <v>239</v>
      </c>
      <c r="M216" s="24" t="s">
        <v>29</v>
      </c>
      <c r="N216" s="24" t="s">
        <v>29</v>
      </c>
      <c r="O216" s="24" t="s">
        <v>29</v>
      </c>
      <c r="P216" s="24" t="s">
        <v>29</v>
      </c>
      <c r="Q216" s="24" t="s">
        <v>29</v>
      </c>
      <c r="R216" s="24" t="s">
        <v>29</v>
      </c>
      <c r="S216" s="24" t="s">
        <v>29</v>
      </c>
    </row>
    <row r="217" spans="1:19" ht="45" customHeight="1" x14ac:dyDescent="0.25">
      <c r="A217" s="20" t="s">
        <v>239</v>
      </c>
      <c r="B217" s="20" t="s">
        <v>249</v>
      </c>
      <c r="C217" s="20" t="str">
        <f>VLOOKUP(B217,Base!A:A,1,0)</f>
        <v>2300-3</v>
      </c>
      <c r="D217" s="20" t="s">
        <v>3</v>
      </c>
      <c r="E217" s="20" t="s">
        <v>58</v>
      </c>
      <c r="F217" s="20" t="s">
        <v>250</v>
      </c>
      <c r="G217" s="21">
        <v>0.2</v>
      </c>
      <c r="H217" s="20">
        <v>100</v>
      </c>
      <c r="I217" s="20" t="s">
        <v>24</v>
      </c>
      <c r="J217" s="23">
        <v>45383</v>
      </c>
      <c r="K217" s="23">
        <v>45657</v>
      </c>
      <c r="L217" s="20" t="s">
        <v>239</v>
      </c>
      <c r="M217" s="20" t="s">
        <v>247</v>
      </c>
      <c r="N217" s="20" t="s">
        <v>241</v>
      </c>
      <c r="O217" s="20" t="s">
        <v>248</v>
      </c>
      <c r="P217" s="20" t="s">
        <v>60</v>
      </c>
      <c r="Q217" s="20" t="s">
        <v>104</v>
      </c>
      <c r="R217" s="20" t="s">
        <v>29</v>
      </c>
      <c r="S217" s="20" t="s">
        <v>134</v>
      </c>
    </row>
    <row r="218" spans="1:19" ht="45" hidden="1" customHeight="1" x14ac:dyDescent="0.25">
      <c r="A218" s="24" t="s">
        <v>239</v>
      </c>
      <c r="B218" s="24" t="s">
        <v>702</v>
      </c>
      <c r="C218" s="20" t="e">
        <f>VLOOKUP(B218,Base!A:A,1,0)</f>
        <v>#N/A</v>
      </c>
      <c r="D218" s="24" t="s">
        <v>335</v>
      </c>
      <c r="E218" s="24" t="s">
        <v>29</v>
      </c>
      <c r="F218" s="24" t="s">
        <v>703</v>
      </c>
      <c r="G218" s="25">
        <v>0.4</v>
      </c>
      <c r="H218" s="24">
        <v>5</v>
      </c>
      <c r="I218" s="24" t="s">
        <v>52</v>
      </c>
      <c r="J218" s="27">
        <v>45383</v>
      </c>
      <c r="K218" s="27">
        <v>45504</v>
      </c>
      <c r="L218" s="24" t="s">
        <v>239</v>
      </c>
      <c r="M218" s="24" t="s">
        <v>29</v>
      </c>
      <c r="N218" s="24" t="s">
        <v>29</v>
      </c>
      <c r="O218" s="24" t="s">
        <v>29</v>
      </c>
      <c r="P218" s="24" t="s">
        <v>29</v>
      </c>
      <c r="Q218" s="24" t="s">
        <v>29</v>
      </c>
      <c r="R218" s="24" t="s">
        <v>29</v>
      </c>
      <c r="S218" s="24" t="s">
        <v>29</v>
      </c>
    </row>
    <row r="219" spans="1:19" ht="45" hidden="1" customHeight="1" x14ac:dyDescent="0.25">
      <c r="A219" s="24" t="s">
        <v>239</v>
      </c>
      <c r="B219" s="24" t="s">
        <v>704</v>
      </c>
      <c r="C219" s="20" t="e">
        <f>VLOOKUP(B219,Base!A:A,1,0)</f>
        <v>#N/A</v>
      </c>
      <c r="D219" s="24" t="s">
        <v>335</v>
      </c>
      <c r="E219" s="24" t="s">
        <v>29</v>
      </c>
      <c r="F219" s="24" t="s">
        <v>705</v>
      </c>
      <c r="G219" s="25">
        <v>0.3</v>
      </c>
      <c r="H219" s="24">
        <v>5</v>
      </c>
      <c r="I219" s="24" t="s">
        <v>52</v>
      </c>
      <c r="J219" s="27">
        <v>45413</v>
      </c>
      <c r="K219" s="27">
        <v>45657</v>
      </c>
      <c r="L219" s="24" t="s">
        <v>239</v>
      </c>
      <c r="M219" s="24" t="s">
        <v>29</v>
      </c>
      <c r="N219" s="24" t="s">
        <v>29</v>
      </c>
      <c r="O219" s="24" t="s">
        <v>29</v>
      </c>
      <c r="P219" s="24" t="s">
        <v>29</v>
      </c>
      <c r="Q219" s="24" t="s">
        <v>29</v>
      </c>
      <c r="R219" s="24" t="s">
        <v>29</v>
      </c>
      <c r="S219" s="24" t="s">
        <v>29</v>
      </c>
    </row>
    <row r="220" spans="1:19" ht="45" hidden="1" customHeight="1" x14ac:dyDescent="0.25">
      <c r="A220" s="24" t="s">
        <v>239</v>
      </c>
      <c r="B220" s="24" t="s">
        <v>706</v>
      </c>
      <c r="C220" s="20" t="e">
        <f>VLOOKUP(B220,Base!A:A,1,0)</f>
        <v>#N/A</v>
      </c>
      <c r="D220" s="24" t="s">
        <v>335</v>
      </c>
      <c r="E220" s="24" t="s">
        <v>29</v>
      </c>
      <c r="F220" s="24" t="s">
        <v>707</v>
      </c>
      <c r="G220" s="25">
        <v>0.3</v>
      </c>
      <c r="H220" s="24">
        <v>1</v>
      </c>
      <c r="I220" s="24" t="s">
        <v>52</v>
      </c>
      <c r="J220" s="27">
        <v>45383</v>
      </c>
      <c r="K220" s="27">
        <v>45535</v>
      </c>
      <c r="L220" s="24" t="s">
        <v>239</v>
      </c>
      <c r="M220" s="24" t="s">
        <v>29</v>
      </c>
      <c r="N220" s="24" t="s">
        <v>29</v>
      </c>
      <c r="O220" s="24" t="s">
        <v>29</v>
      </c>
      <c r="P220" s="24" t="s">
        <v>29</v>
      </c>
      <c r="Q220" s="24" t="s">
        <v>29</v>
      </c>
      <c r="R220" s="24" t="s">
        <v>29</v>
      </c>
      <c r="S220" s="24" t="s">
        <v>29</v>
      </c>
    </row>
    <row r="221" spans="1:19" ht="45" customHeight="1" x14ac:dyDescent="0.25">
      <c r="A221" s="20" t="s">
        <v>116</v>
      </c>
      <c r="B221" s="20" t="s">
        <v>115</v>
      </c>
      <c r="C221" s="20" t="str">
        <f>VLOOKUP(B221,Base!A:A,1,0)</f>
        <v>2410-1</v>
      </c>
      <c r="D221" s="20" t="s">
        <v>3</v>
      </c>
      <c r="E221" s="20" t="s">
        <v>80</v>
      </c>
      <c r="F221" s="20" t="s">
        <v>708</v>
      </c>
      <c r="G221" s="21">
        <v>0.16</v>
      </c>
      <c r="H221" s="20">
        <v>18570874</v>
      </c>
      <c r="I221" s="20" t="s">
        <v>52</v>
      </c>
      <c r="J221" s="23">
        <v>45323</v>
      </c>
      <c r="K221" s="23">
        <v>45657</v>
      </c>
      <c r="L221" s="20" t="s">
        <v>116</v>
      </c>
      <c r="M221" s="20" t="s">
        <v>101</v>
      </c>
      <c r="N221" s="20" t="s">
        <v>102</v>
      </c>
      <c r="O221" s="20" t="s">
        <v>117</v>
      </c>
      <c r="P221" s="20" t="s">
        <v>60</v>
      </c>
      <c r="Q221" s="20" t="s">
        <v>118</v>
      </c>
      <c r="R221" s="20" t="s">
        <v>29</v>
      </c>
      <c r="S221" s="20" t="s">
        <v>119</v>
      </c>
    </row>
    <row r="222" spans="1:19" ht="45" hidden="1" customHeight="1" x14ac:dyDescent="0.25">
      <c r="A222" s="24" t="s">
        <v>116</v>
      </c>
      <c r="B222" s="24" t="s">
        <v>709</v>
      </c>
      <c r="C222" s="20" t="e">
        <f>VLOOKUP(B222,Base!A:A,1,0)</f>
        <v>#N/A</v>
      </c>
      <c r="D222" s="24" t="s">
        <v>335</v>
      </c>
      <c r="E222" s="24" t="s">
        <v>29</v>
      </c>
      <c r="F222" s="24" t="s">
        <v>710</v>
      </c>
      <c r="G222" s="25">
        <v>0.6</v>
      </c>
      <c r="H222" s="24">
        <v>46</v>
      </c>
      <c r="I222" s="24" t="s">
        <v>52</v>
      </c>
      <c r="J222" s="27">
        <v>45323</v>
      </c>
      <c r="K222" s="27">
        <v>45657</v>
      </c>
      <c r="L222" s="24" t="s">
        <v>116</v>
      </c>
      <c r="M222" s="24" t="s">
        <v>29</v>
      </c>
      <c r="N222" s="24" t="s">
        <v>29</v>
      </c>
      <c r="O222" s="24" t="s">
        <v>29</v>
      </c>
      <c r="P222" s="24" t="s">
        <v>29</v>
      </c>
      <c r="Q222" s="24" t="s">
        <v>29</v>
      </c>
      <c r="R222" s="24" t="s">
        <v>29</v>
      </c>
      <c r="S222" s="24" t="s">
        <v>29</v>
      </c>
    </row>
    <row r="223" spans="1:19" ht="45" hidden="1" customHeight="1" x14ac:dyDescent="0.25">
      <c r="A223" s="24" t="s">
        <v>116</v>
      </c>
      <c r="B223" s="24" t="s">
        <v>711</v>
      </c>
      <c r="C223" s="20" t="e">
        <f>VLOOKUP(B223,Base!A:A,1,0)</f>
        <v>#N/A</v>
      </c>
      <c r="D223" s="24" t="s">
        <v>335</v>
      </c>
      <c r="E223" s="24" t="s">
        <v>29</v>
      </c>
      <c r="F223" s="24" t="s">
        <v>712</v>
      </c>
      <c r="G223" s="25">
        <v>0.4</v>
      </c>
      <c r="H223" s="24">
        <v>18570874</v>
      </c>
      <c r="I223" s="24" t="s">
        <v>52</v>
      </c>
      <c r="J223" s="27">
        <v>45323</v>
      </c>
      <c r="K223" s="27">
        <v>45657</v>
      </c>
      <c r="L223" s="24" t="s">
        <v>116</v>
      </c>
      <c r="M223" s="24" t="s">
        <v>29</v>
      </c>
      <c r="N223" s="24" t="s">
        <v>29</v>
      </c>
      <c r="O223" s="24" t="s">
        <v>29</v>
      </c>
      <c r="P223" s="24" t="s">
        <v>29</v>
      </c>
      <c r="Q223" s="24" t="s">
        <v>29</v>
      </c>
      <c r="R223" s="24" t="s">
        <v>29</v>
      </c>
      <c r="S223" s="24" t="s">
        <v>29</v>
      </c>
    </row>
    <row r="224" spans="1:19" ht="45" customHeight="1" x14ac:dyDescent="0.25">
      <c r="A224" s="20" t="s">
        <v>116</v>
      </c>
      <c r="B224" s="20" t="s">
        <v>121</v>
      </c>
      <c r="C224" s="20" t="str">
        <f>VLOOKUP(B224,Base!A:A,1,0)</f>
        <v>2410-2</v>
      </c>
      <c r="D224" s="20" t="s">
        <v>3</v>
      </c>
      <c r="E224" s="20" t="s">
        <v>80</v>
      </c>
      <c r="F224" s="20" t="s">
        <v>713</v>
      </c>
      <c r="G224" s="21">
        <v>0.72</v>
      </c>
      <c r="H224" s="20">
        <v>30000000</v>
      </c>
      <c r="I224" s="20" t="s">
        <v>52</v>
      </c>
      <c r="J224" s="23">
        <v>45323</v>
      </c>
      <c r="K224" s="23">
        <v>45657</v>
      </c>
      <c r="L224" s="20" t="s">
        <v>116</v>
      </c>
      <c r="M224" s="20" t="s">
        <v>101</v>
      </c>
      <c r="N224" s="20" t="s">
        <v>102</v>
      </c>
      <c r="O224" s="20" t="s">
        <v>122</v>
      </c>
      <c r="P224" s="20" t="s">
        <v>60</v>
      </c>
      <c r="Q224" s="20" t="s">
        <v>118</v>
      </c>
      <c r="R224" s="20" t="s">
        <v>29</v>
      </c>
      <c r="S224" s="20" t="s">
        <v>119</v>
      </c>
    </row>
    <row r="225" spans="1:19" ht="45" hidden="1" customHeight="1" x14ac:dyDescent="0.25">
      <c r="A225" s="24" t="s">
        <v>116</v>
      </c>
      <c r="B225" s="24" t="s">
        <v>714</v>
      </c>
      <c r="C225" s="20" t="e">
        <f>VLOOKUP(B225,Base!A:A,1,0)</f>
        <v>#N/A</v>
      </c>
      <c r="D225" s="24" t="s">
        <v>335</v>
      </c>
      <c r="E225" s="24" t="s">
        <v>29</v>
      </c>
      <c r="F225" s="24" t="s">
        <v>715</v>
      </c>
      <c r="G225" s="25">
        <v>0.28000000000000003</v>
      </c>
      <c r="H225" s="24">
        <v>50000000</v>
      </c>
      <c r="I225" s="24" t="s">
        <v>52</v>
      </c>
      <c r="J225" s="27">
        <v>45323</v>
      </c>
      <c r="K225" s="27">
        <v>45657</v>
      </c>
      <c r="L225" s="24" t="s">
        <v>116</v>
      </c>
      <c r="M225" s="24" t="s">
        <v>29</v>
      </c>
      <c r="N225" s="24" t="s">
        <v>29</v>
      </c>
      <c r="O225" s="24" t="s">
        <v>29</v>
      </c>
      <c r="P225" s="24" t="s">
        <v>29</v>
      </c>
      <c r="Q225" s="24" t="s">
        <v>29</v>
      </c>
      <c r="R225" s="24" t="s">
        <v>29</v>
      </c>
      <c r="S225" s="24" t="s">
        <v>29</v>
      </c>
    </row>
    <row r="226" spans="1:19" ht="45" hidden="1" customHeight="1" x14ac:dyDescent="0.25">
      <c r="A226" s="24" t="s">
        <v>116</v>
      </c>
      <c r="B226" s="24" t="s">
        <v>716</v>
      </c>
      <c r="C226" s="20" t="e">
        <f>VLOOKUP(B226,Base!A:A,1,0)</f>
        <v>#N/A</v>
      </c>
      <c r="D226" s="24" t="s">
        <v>335</v>
      </c>
      <c r="E226" s="24" t="s">
        <v>29</v>
      </c>
      <c r="F226" s="24" t="s">
        <v>717</v>
      </c>
      <c r="G226" s="25">
        <v>0.5</v>
      </c>
      <c r="H226" s="24">
        <v>28280000</v>
      </c>
      <c r="I226" s="24" t="s">
        <v>52</v>
      </c>
      <c r="J226" s="27">
        <v>45323</v>
      </c>
      <c r="K226" s="27">
        <v>45657</v>
      </c>
      <c r="L226" s="24" t="s">
        <v>116</v>
      </c>
      <c r="M226" s="24" t="s">
        <v>29</v>
      </c>
      <c r="N226" s="24" t="s">
        <v>29</v>
      </c>
      <c r="O226" s="24" t="s">
        <v>29</v>
      </c>
      <c r="P226" s="24" t="s">
        <v>29</v>
      </c>
      <c r="Q226" s="24" t="s">
        <v>29</v>
      </c>
      <c r="R226" s="24" t="s">
        <v>29</v>
      </c>
      <c r="S226" s="24" t="s">
        <v>29</v>
      </c>
    </row>
    <row r="227" spans="1:19" ht="45" hidden="1" customHeight="1" x14ac:dyDescent="0.25">
      <c r="A227" s="24" t="s">
        <v>116</v>
      </c>
      <c r="B227" s="24" t="s">
        <v>718</v>
      </c>
      <c r="C227" s="20" t="e">
        <f>VLOOKUP(B227,Base!A:A,1,0)</f>
        <v>#N/A</v>
      </c>
      <c r="D227" s="24" t="s">
        <v>335</v>
      </c>
      <c r="E227" s="24" t="s">
        <v>29</v>
      </c>
      <c r="F227" s="24" t="s">
        <v>719</v>
      </c>
      <c r="G227" s="25">
        <v>0.1</v>
      </c>
      <c r="H227" s="24">
        <v>190000</v>
      </c>
      <c r="I227" s="24" t="s">
        <v>52</v>
      </c>
      <c r="J227" s="27">
        <v>45323</v>
      </c>
      <c r="K227" s="27">
        <v>45657</v>
      </c>
      <c r="L227" s="24" t="s">
        <v>116</v>
      </c>
      <c r="M227" s="24" t="s">
        <v>29</v>
      </c>
      <c r="N227" s="24" t="s">
        <v>29</v>
      </c>
      <c r="O227" s="24" t="s">
        <v>29</v>
      </c>
      <c r="P227" s="24" t="s">
        <v>29</v>
      </c>
      <c r="Q227" s="24" t="s">
        <v>29</v>
      </c>
      <c r="R227" s="24" t="s">
        <v>29</v>
      </c>
      <c r="S227" s="24" t="s">
        <v>29</v>
      </c>
    </row>
    <row r="228" spans="1:19" ht="45" hidden="1" customHeight="1" x14ac:dyDescent="0.25">
      <c r="A228" s="24" t="s">
        <v>116</v>
      </c>
      <c r="B228" s="24" t="s">
        <v>720</v>
      </c>
      <c r="C228" s="20" t="e">
        <f>VLOOKUP(B228,Base!A:A,1,0)</f>
        <v>#N/A</v>
      </c>
      <c r="D228" s="24" t="s">
        <v>335</v>
      </c>
      <c r="E228" s="24" t="s">
        <v>29</v>
      </c>
      <c r="F228" s="24" t="s">
        <v>721</v>
      </c>
      <c r="G228" s="25">
        <v>0.05</v>
      </c>
      <c r="H228" s="24">
        <v>30000</v>
      </c>
      <c r="I228" s="24" t="s">
        <v>52</v>
      </c>
      <c r="J228" s="27">
        <v>45323</v>
      </c>
      <c r="K228" s="27">
        <v>45657</v>
      </c>
      <c r="L228" s="24" t="s">
        <v>116</v>
      </c>
      <c r="M228" s="24" t="s">
        <v>29</v>
      </c>
      <c r="N228" s="24" t="s">
        <v>29</v>
      </c>
      <c r="O228" s="24" t="s">
        <v>29</v>
      </c>
      <c r="P228" s="24" t="s">
        <v>29</v>
      </c>
      <c r="Q228" s="24" t="s">
        <v>29</v>
      </c>
      <c r="R228" s="24" t="s">
        <v>29</v>
      </c>
      <c r="S228" s="24" t="s">
        <v>29</v>
      </c>
    </row>
    <row r="229" spans="1:19" ht="45" hidden="1" customHeight="1" x14ac:dyDescent="0.25">
      <c r="A229" s="24" t="s">
        <v>116</v>
      </c>
      <c r="B229" s="24" t="s">
        <v>722</v>
      </c>
      <c r="C229" s="20" t="e">
        <f>VLOOKUP(B229,Base!A:A,1,0)</f>
        <v>#N/A</v>
      </c>
      <c r="D229" s="24" t="s">
        <v>335</v>
      </c>
      <c r="E229" s="24" t="s">
        <v>29</v>
      </c>
      <c r="F229" s="24" t="s">
        <v>723</v>
      </c>
      <c r="G229" s="25">
        <v>0.02</v>
      </c>
      <c r="H229" s="24">
        <v>1500000</v>
      </c>
      <c r="I229" s="24" t="s">
        <v>52</v>
      </c>
      <c r="J229" s="27">
        <v>45323</v>
      </c>
      <c r="K229" s="27">
        <v>45657</v>
      </c>
      <c r="L229" s="24" t="s">
        <v>116</v>
      </c>
      <c r="M229" s="24" t="s">
        <v>29</v>
      </c>
      <c r="N229" s="24" t="s">
        <v>29</v>
      </c>
      <c r="O229" s="24" t="s">
        <v>29</v>
      </c>
      <c r="P229" s="24" t="s">
        <v>29</v>
      </c>
      <c r="Q229" s="24" t="s">
        <v>29</v>
      </c>
      <c r="R229" s="24" t="s">
        <v>29</v>
      </c>
      <c r="S229" s="24" t="s">
        <v>29</v>
      </c>
    </row>
    <row r="230" spans="1:19" ht="45" hidden="1" customHeight="1" x14ac:dyDescent="0.25">
      <c r="A230" s="24" t="s">
        <v>116</v>
      </c>
      <c r="B230" s="24" t="s">
        <v>724</v>
      </c>
      <c r="C230" s="20" t="e">
        <f>VLOOKUP(B230,Base!A:A,1,0)</f>
        <v>#N/A</v>
      </c>
      <c r="D230" s="24" t="s">
        <v>335</v>
      </c>
      <c r="E230" s="24" t="s">
        <v>29</v>
      </c>
      <c r="F230" s="24" t="s">
        <v>725</v>
      </c>
      <c r="G230" s="25">
        <v>0.05</v>
      </c>
      <c r="H230" s="24">
        <v>30000000</v>
      </c>
      <c r="I230" s="24" t="s">
        <v>52</v>
      </c>
      <c r="J230" s="27">
        <v>45323</v>
      </c>
      <c r="K230" s="27">
        <v>45657</v>
      </c>
      <c r="L230" s="24" t="s">
        <v>116</v>
      </c>
      <c r="M230" s="24" t="s">
        <v>29</v>
      </c>
      <c r="N230" s="24" t="s">
        <v>29</v>
      </c>
      <c r="O230" s="24" t="s">
        <v>29</v>
      </c>
      <c r="P230" s="24" t="s">
        <v>29</v>
      </c>
      <c r="Q230" s="24" t="s">
        <v>29</v>
      </c>
      <c r="R230" s="24" t="s">
        <v>29</v>
      </c>
      <c r="S230" s="24" t="s">
        <v>29</v>
      </c>
    </row>
    <row r="231" spans="1:19" ht="45" customHeight="1" x14ac:dyDescent="0.25">
      <c r="A231" s="20" t="s">
        <v>116</v>
      </c>
      <c r="B231" s="20" t="s">
        <v>124</v>
      </c>
      <c r="C231" s="20" t="str">
        <f>VLOOKUP(B231,Base!A:A,1,0)</f>
        <v>2410-3</v>
      </c>
      <c r="D231" s="20" t="s">
        <v>3</v>
      </c>
      <c r="E231" s="20" t="s">
        <v>80</v>
      </c>
      <c r="F231" s="20" t="s">
        <v>726</v>
      </c>
      <c r="G231" s="21">
        <v>0.12</v>
      </c>
      <c r="H231" s="20">
        <v>4</v>
      </c>
      <c r="I231" s="20" t="s">
        <v>52</v>
      </c>
      <c r="J231" s="23">
        <v>45323</v>
      </c>
      <c r="K231" s="23">
        <v>45657</v>
      </c>
      <c r="L231" s="20" t="s">
        <v>116</v>
      </c>
      <c r="M231" s="20" t="s">
        <v>101</v>
      </c>
      <c r="N231" s="20" t="s">
        <v>102</v>
      </c>
      <c r="O231" s="20" t="s">
        <v>122</v>
      </c>
      <c r="P231" s="20" t="s">
        <v>60</v>
      </c>
      <c r="Q231" s="20" t="s">
        <v>118</v>
      </c>
      <c r="R231" s="20" t="s">
        <v>29</v>
      </c>
      <c r="S231" s="20" t="s">
        <v>114</v>
      </c>
    </row>
    <row r="232" spans="1:19" ht="45" hidden="1" customHeight="1" x14ac:dyDescent="0.25">
      <c r="A232" s="24" t="s">
        <v>116</v>
      </c>
      <c r="B232" s="24" t="s">
        <v>727</v>
      </c>
      <c r="C232" s="20" t="e">
        <f>VLOOKUP(B232,Base!A:A,1,0)</f>
        <v>#N/A</v>
      </c>
      <c r="D232" s="24" t="s">
        <v>335</v>
      </c>
      <c r="E232" s="24" t="s">
        <v>29</v>
      </c>
      <c r="F232" s="24" t="s">
        <v>728</v>
      </c>
      <c r="G232" s="25">
        <v>0.25</v>
      </c>
      <c r="H232" s="24">
        <v>30</v>
      </c>
      <c r="I232" s="24" t="s">
        <v>52</v>
      </c>
      <c r="J232" s="27">
        <v>45323</v>
      </c>
      <c r="K232" s="27">
        <v>45657</v>
      </c>
      <c r="L232" s="24" t="s">
        <v>116</v>
      </c>
      <c r="M232" s="24" t="s">
        <v>29</v>
      </c>
      <c r="N232" s="24" t="s">
        <v>29</v>
      </c>
      <c r="O232" s="24" t="s">
        <v>29</v>
      </c>
      <c r="P232" s="24" t="s">
        <v>29</v>
      </c>
      <c r="Q232" s="24" t="s">
        <v>29</v>
      </c>
      <c r="R232" s="24" t="s">
        <v>29</v>
      </c>
      <c r="S232" s="24" t="s">
        <v>29</v>
      </c>
    </row>
    <row r="233" spans="1:19" ht="45" hidden="1" customHeight="1" x14ac:dyDescent="0.25">
      <c r="A233" s="24" t="s">
        <v>116</v>
      </c>
      <c r="B233" s="24" t="s">
        <v>729</v>
      </c>
      <c r="C233" s="20" t="e">
        <f>VLOOKUP(B233,Base!A:A,1,0)</f>
        <v>#N/A</v>
      </c>
      <c r="D233" s="24" t="s">
        <v>335</v>
      </c>
      <c r="E233" s="24" t="s">
        <v>29</v>
      </c>
      <c r="F233" s="24" t="s">
        <v>730</v>
      </c>
      <c r="G233" s="25">
        <v>0.25</v>
      </c>
      <c r="H233" s="24">
        <v>30</v>
      </c>
      <c r="I233" s="24" t="s">
        <v>24</v>
      </c>
      <c r="J233" s="27">
        <v>45323</v>
      </c>
      <c r="K233" s="27">
        <v>45657</v>
      </c>
      <c r="L233" s="24" t="s">
        <v>116</v>
      </c>
      <c r="M233" s="24" t="s">
        <v>29</v>
      </c>
      <c r="N233" s="24" t="s">
        <v>29</v>
      </c>
      <c r="O233" s="24" t="s">
        <v>29</v>
      </c>
      <c r="P233" s="24" t="s">
        <v>29</v>
      </c>
      <c r="Q233" s="24" t="s">
        <v>29</v>
      </c>
      <c r="R233" s="24" t="s">
        <v>29</v>
      </c>
      <c r="S233" s="24" t="s">
        <v>29</v>
      </c>
    </row>
    <row r="234" spans="1:19" ht="45" hidden="1" customHeight="1" x14ac:dyDescent="0.25">
      <c r="A234" s="24" t="s">
        <v>116</v>
      </c>
      <c r="B234" s="24" t="s">
        <v>731</v>
      </c>
      <c r="C234" s="20" t="e">
        <f>VLOOKUP(B234,Base!A:A,1,0)</f>
        <v>#N/A</v>
      </c>
      <c r="D234" s="24" t="s">
        <v>335</v>
      </c>
      <c r="E234" s="24" t="s">
        <v>29</v>
      </c>
      <c r="F234" s="24" t="s">
        <v>732</v>
      </c>
      <c r="G234" s="25">
        <v>0.2</v>
      </c>
      <c r="H234" s="24">
        <v>3500</v>
      </c>
      <c r="I234" s="24" t="s">
        <v>52</v>
      </c>
      <c r="J234" s="27">
        <v>45323</v>
      </c>
      <c r="K234" s="27">
        <v>45657</v>
      </c>
      <c r="L234" s="24" t="s">
        <v>116</v>
      </c>
      <c r="M234" s="24" t="s">
        <v>29</v>
      </c>
      <c r="N234" s="24" t="s">
        <v>29</v>
      </c>
      <c r="O234" s="24" t="s">
        <v>29</v>
      </c>
      <c r="P234" s="24" t="s">
        <v>29</v>
      </c>
      <c r="Q234" s="24" t="s">
        <v>29</v>
      </c>
      <c r="R234" s="24" t="s">
        <v>29</v>
      </c>
      <c r="S234" s="24" t="s">
        <v>29</v>
      </c>
    </row>
    <row r="235" spans="1:19" ht="45" hidden="1" customHeight="1" x14ac:dyDescent="0.25">
      <c r="A235" s="24" t="s">
        <v>116</v>
      </c>
      <c r="B235" s="24" t="s">
        <v>733</v>
      </c>
      <c r="C235" s="20" t="e">
        <f>VLOOKUP(B235,Base!A:A,1,0)</f>
        <v>#N/A</v>
      </c>
      <c r="D235" s="24" t="s">
        <v>335</v>
      </c>
      <c r="E235" s="24" t="s">
        <v>29</v>
      </c>
      <c r="F235" s="24" t="s">
        <v>734</v>
      </c>
      <c r="G235" s="25">
        <v>0.3</v>
      </c>
      <c r="H235" s="24">
        <v>4</v>
      </c>
      <c r="I235" s="24" t="s">
        <v>52</v>
      </c>
      <c r="J235" s="27">
        <v>45323</v>
      </c>
      <c r="K235" s="27">
        <v>45657</v>
      </c>
      <c r="L235" s="24" t="s">
        <v>116</v>
      </c>
      <c r="M235" s="24" t="s">
        <v>29</v>
      </c>
      <c r="N235" s="24" t="s">
        <v>29</v>
      </c>
      <c r="O235" s="24" t="s">
        <v>29</v>
      </c>
      <c r="P235" s="24" t="s">
        <v>29</v>
      </c>
      <c r="Q235" s="24" t="s">
        <v>29</v>
      </c>
      <c r="R235" s="24" t="s">
        <v>29</v>
      </c>
      <c r="S235" s="24" t="s">
        <v>29</v>
      </c>
    </row>
    <row r="236" spans="1:19" ht="45" customHeight="1" x14ac:dyDescent="0.25">
      <c r="A236" s="20" t="s">
        <v>139</v>
      </c>
      <c r="B236" s="20" t="s">
        <v>136</v>
      </c>
      <c r="C236" s="20" t="str">
        <f>VLOOKUP(B236,Base!A:A,1,0)</f>
        <v>2420-1</v>
      </c>
      <c r="D236" s="20" t="s">
        <v>3</v>
      </c>
      <c r="E236" s="20" t="s">
        <v>137</v>
      </c>
      <c r="F236" s="20" t="s">
        <v>138</v>
      </c>
      <c r="G236" s="21">
        <v>0.15</v>
      </c>
      <c r="H236" s="20">
        <v>50</v>
      </c>
      <c r="I236" s="20" t="s">
        <v>24</v>
      </c>
      <c r="J236" s="23">
        <v>45323</v>
      </c>
      <c r="K236" s="23">
        <v>45657</v>
      </c>
      <c r="L236" s="20" t="s">
        <v>139</v>
      </c>
      <c r="M236" s="20" t="s">
        <v>101</v>
      </c>
      <c r="N236" s="20" t="s">
        <v>102</v>
      </c>
      <c r="O236" s="20" t="s">
        <v>140</v>
      </c>
      <c r="P236" s="20" t="s">
        <v>60</v>
      </c>
      <c r="Q236" s="20" t="s">
        <v>61</v>
      </c>
      <c r="R236" s="20" t="s">
        <v>29</v>
      </c>
      <c r="S236" s="20" t="s">
        <v>29</v>
      </c>
    </row>
    <row r="237" spans="1:19" ht="45" hidden="1" customHeight="1" x14ac:dyDescent="0.25">
      <c r="A237" s="24" t="s">
        <v>139</v>
      </c>
      <c r="B237" s="24" t="s">
        <v>735</v>
      </c>
      <c r="C237" s="20" t="e">
        <f>VLOOKUP(B237,Base!A:A,1,0)</f>
        <v>#N/A</v>
      </c>
      <c r="D237" s="24" t="s">
        <v>335</v>
      </c>
      <c r="E237" s="24" t="s">
        <v>29</v>
      </c>
      <c r="F237" s="24" t="s">
        <v>736</v>
      </c>
      <c r="G237" s="25">
        <v>0.2</v>
      </c>
      <c r="H237" s="24">
        <v>1</v>
      </c>
      <c r="I237" s="24" t="s">
        <v>52</v>
      </c>
      <c r="J237" s="27">
        <v>45323</v>
      </c>
      <c r="K237" s="27">
        <v>45657</v>
      </c>
      <c r="L237" s="24" t="s">
        <v>139</v>
      </c>
      <c r="M237" s="24" t="s">
        <v>29</v>
      </c>
      <c r="N237" s="24" t="s">
        <v>29</v>
      </c>
      <c r="O237" s="24" t="s">
        <v>29</v>
      </c>
      <c r="P237" s="24" t="s">
        <v>29</v>
      </c>
      <c r="Q237" s="24" t="s">
        <v>29</v>
      </c>
      <c r="R237" s="24" t="s">
        <v>29</v>
      </c>
      <c r="S237" s="24" t="s">
        <v>29</v>
      </c>
    </row>
    <row r="238" spans="1:19" ht="45" hidden="1" customHeight="1" x14ac:dyDescent="0.25">
      <c r="A238" s="24" t="s">
        <v>139</v>
      </c>
      <c r="B238" s="24" t="s">
        <v>737</v>
      </c>
      <c r="C238" s="20" t="e">
        <f>VLOOKUP(B238,Base!A:A,1,0)</f>
        <v>#N/A</v>
      </c>
      <c r="D238" s="24" t="s">
        <v>335</v>
      </c>
      <c r="E238" s="24" t="s">
        <v>29</v>
      </c>
      <c r="F238" s="24" t="s">
        <v>738</v>
      </c>
      <c r="G238" s="25">
        <v>0.8</v>
      </c>
      <c r="H238" s="24">
        <v>1</v>
      </c>
      <c r="I238" s="24" t="s">
        <v>52</v>
      </c>
      <c r="J238" s="27">
        <v>45323</v>
      </c>
      <c r="K238" s="27">
        <v>45657</v>
      </c>
      <c r="L238" s="24" t="s">
        <v>139</v>
      </c>
      <c r="M238" s="24" t="s">
        <v>29</v>
      </c>
      <c r="N238" s="24" t="s">
        <v>29</v>
      </c>
      <c r="O238" s="24" t="s">
        <v>29</v>
      </c>
      <c r="P238" s="24" t="s">
        <v>29</v>
      </c>
      <c r="Q238" s="24" t="s">
        <v>29</v>
      </c>
      <c r="R238" s="24" t="s">
        <v>29</v>
      </c>
      <c r="S238" s="24" t="s">
        <v>29</v>
      </c>
    </row>
    <row r="239" spans="1:19" ht="45" customHeight="1" x14ac:dyDescent="0.25">
      <c r="A239" s="20" t="s">
        <v>139</v>
      </c>
      <c r="B239" s="20" t="s">
        <v>142</v>
      </c>
      <c r="C239" s="20" t="str">
        <f>VLOOKUP(B239,Base!A:A,1,0)</f>
        <v>2420-2</v>
      </c>
      <c r="D239" s="20" t="s">
        <v>3</v>
      </c>
      <c r="E239" s="20" t="s">
        <v>137</v>
      </c>
      <c r="F239" s="20" t="s">
        <v>739</v>
      </c>
      <c r="G239" s="21">
        <v>0.85</v>
      </c>
      <c r="H239" s="20">
        <v>936</v>
      </c>
      <c r="I239" s="20" t="s">
        <v>52</v>
      </c>
      <c r="J239" s="23">
        <v>45323</v>
      </c>
      <c r="K239" s="23">
        <v>45657</v>
      </c>
      <c r="L239" s="20" t="s">
        <v>139</v>
      </c>
      <c r="M239" s="20" t="s">
        <v>101</v>
      </c>
      <c r="N239" s="20" t="s">
        <v>102</v>
      </c>
      <c r="O239" s="20" t="s">
        <v>140</v>
      </c>
      <c r="P239" s="20" t="s">
        <v>60</v>
      </c>
      <c r="Q239" s="20" t="s">
        <v>61</v>
      </c>
      <c r="R239" s="20" t="s">
        <v>29</v>
      </c>
      <c r="S239" s="20" t="s">
        <v>29</v>
      </c>
    </row>
    <row r="240" spans="1:19" ht="45" hidden="1" customHeight="1" x14ac:dyDescent="0.25">
      <c r="A240" s="24" t="s">
        <v>139</v>
      </c>
      <c r="B240" s="24" t="s">
        <v>740</v>
      </c>
      <c r="C240" s="20" t="e">
        <f>VLOOKUP(B240,Base!A:A,1,0)</f>
        <v>#N/A</v>
      </c>
      <c r="D240" s="24" t="s">
        <v>335</v>
      </c>
      <c r="E240" s="24" t="s">
        <v>29</v>
      </c>
      <c r="F240" s="24" t="s">
        <v>741</v>
      </c>
      <c r="G240" s="25">
        <v>0.1</v>
      </c>
      <c r="H240" s="24">
        <v>4</v>
      </c>
      <c r="I240" s="24" t="s">
        <v>52</v>
      </c>
      <c r="J240" s="27">
        <v>45323</v>
      </c>
      <c r="K240" s="27">
        <v>45657</v>
      </c>
      <c r="L240" s="24" t="s">
        <v>742</v>
      </c>
      <c r="M240" s="24" t="s">
        <v>29</v>
      </c>
      <c r="N240" s="24" t="s">
        <v>29</v>
      </c>
      <c r="O240" s="24" t="s">
        <v>29</v>
      </c>
      <c r="P240" s="24" t="s">
        <v>29</v>
      </c>
      <c r="Q240" s="24" t="s">
        <v>29</v>
      </c>
      <c r="R240" s="24" t="s">
        <v>29</v>
      </c>
      <c r="S240" s="24" t="s">
        <v>29</v>
      </c>
    </row>
    <row r="241" spans="1:19" ht="45" hidden="1" customHeight="1" x14ac:dyDescent="0.25">
      <c r="A241" s="24" t="s">
        <v>139</v>
      </c>
      <c r="B241" s="24" t="s">
        <v>743</v>
      </c>
      <c r="C241" s="20" t="e">
        <f>VLOOKUP(B241,Base!A:A,1,0)</f>
        <v>#N/A</v>
      </c>
      <c r="D241" s="24" t="s">
        <v>335</v>
      </c>
      <c r="E241" s="24" t="s">
        <v>29</v>
      </c>
      <c r="F241" s="24" t="s">
        <v>744</v>
      </c>
      <c r="G241" s="25">
        <v>0.1</v>
      </c>
      <c r="H241" s="24">
        <v>4</v>
      </c>
      <c r="I241" s="24" t="s">
        <v>52</v>
      </c>
      <c r="J241" s="27">
        <v>45323</v>
      </c>
      <c r="K241" s="27">
        <v>45657</v>
      </c>
      <c r="L241" s="24" t="s">
        <v>745</v>
      </c>
      <c r="M241" s="24" t="s">
        <v>29</v>
      </c>
      <c r="N241" s="24" t="s">
        <v>29</v>
      </c>
      <c r="O241" s="24" t="s">
        <v>29</v>
      </c>
      <c r="P241" s="24" t="s">
        <v>29</v>
      </c>
      <c r="Q241" s="24" t="s">
        <v>29</v>
      </c>
      <c r="R241" s="24" t="s">
        <v>29</v>
      </c>
      <c r="S241" s="24" t="s">
        <v>29</v>
      </c>
    </row>
    <row r="242" spans="1:19" ht="45" hidden="1" customHeight="1" x14ac:dyDescent="0.25">
      <c r="A242" s="24" t="s">
        <v>139</v>
      </c>
      <c r="B242" s="24" t="s">
        <v>746</v>
      </c>
      <c r="C242" s="20" t="e">
        <f>VLOOKUP(B242,Base!A:A,1,0)</f>
        <v>#N/A</v>
      </c>
      <c r="D242" s="24" t="s">
        <v>335</v>
      </c>
      <c r="E242" s="24" t="s">
        <v>29</v>
      </c>
      <c r="F242" s="24" t="s">
        <v>747</v>
      </c>
      <c r="G242" s="25">
        <v>0.04</v>
      </c>
      <c r="H242" s="24">
        <v>4</v>
      </c>
      <c r="I242" s="24" t="s">
        <v>52</v>
      </c>
      <c r="J242" s="27">
        <v>45323</v>
      </c>
      <c r="K242" s="27">
        <v>45657</v>
      </c>
      <c r="L242" s="24" t="s">
        <v>748</v>
      </c>
      <c r="M242" s="24" t="s">
        <v>29</v>
      </c>
      <c r="N242" s="24" t="s">
        <v>29</v>
      </c>
      <c r="O242" s="24" t="s">
        <v>29</v>
      </c>
      <c r="P242" s="24" t="s">
        <v>29</v>
      </c>
      <c r="Q242" s="24" t="s">
        <v>29</v>
      </c>
      <c r="R242" s="24" t="s">
        <v>29</v>
      </c>
      <c r="S242" s="24" t="s">
        <v>29</v>
      </c>
    </row>
    <row r="243" spans="1:19" ht="45" hidden="1" customHeight="1" x14ac:dyDescent="0.25">
      <c r="A243" s="24" t="s">
        <v>139</v>
      </c>
      <c r="B243" s="24" t="s">
        <v>749</v>
      </c>
      <c r="C243" s="20" t="e">
        <f>VLOOKUP(B243,Base!A:A,1,0)</f>
        <v>#N/A</v>
      </c>
      <c r="D243" s="24" t="s">
        <v>335</v>
      </c>
      <c r="E243" s="24" t="s">
        <v>29</v>
      </c>
      <c r="F243" s="24" t="s">
        <v>750</v>
      </c>
      <c r="G243" s="25">
        <v>0.08</v>
      </c>
      <c r="H243" s="24">
        <v>5</v>
      </c>
      <c r="I243" s="24" t="s">
        <v>52</v>
      </c>
      <c r="J243" s="27">
        <v>45323</v>
      </c>
      <c r="K243" s="27">
        <v>45657</v>
      </c>
      <c r="L243" s="24" t="s">
        <v>751</v>
      </c>
      <c r="M243" s="24" t="s">
        <v>29</v>
      </c>
      <c r="N243" s="24" t="s">
        <v>29</v>
      </c>
      <c r="O243" s="24" t="s">
        <v>29</v>
      </c>
      <c r="P243" s="24" t="s">
        <v>29</v>
      </c>
      <c r="Q243" s="24" t="s">
        <v>29</v>
      </c>
      <c r="R243" s="24" t="s">
        <v>29</v>
      </c>
      <c r="S243" s="24" t="s">
        <v>29</v>
      </c>
    </row>
    <row r="244" spans="1:19" ht="45" hidden="1" customHeight="1" x14ac:dyDescent="0.25">
      <c r="A244" s="24" t="s">
        <v>139</v>
      </c>
      <c r="B244" s="24" t="s">
        <v>752</v>
      </c>
      <c r="C244" s="20" t="e">
        <f>VLOOKUP(B244,Base!A:A,1,0)</f>
        <v>#N/A</v>
      </c>
      <c r="D244" s="24" t="s">
        <v>335</v>
      </c>
      <c r="E244" s="24" t="s">
        <v>29</v>
      </c>
      <c r="F244" s="24" t="s">
        <v>753</v>
      </c>
      <c r="G244" s="25">
        <v>0.14000000000000001</v>
      </c>
      <c r="H244" s="24">
        <v>750</v>
      </c>
      <c r="I244" s="24" t="s">
        <v>52</v>
      </c>
      <c r="J244" s="27">
        <v>45323</v>
      </c>
      <c r="K244" s="27">
        <v>45657</v>
      </c>
      <c r="L244" s="24" t="s">
        <v>754</v>
      </c>
      <c r="M244" s="24" t="s">
        <v>29</v>
      </c>
      <c r="N244" s="24" t="s">
        <v>29</v>
      </c>
      <c r="O244" s="24" t="s">
        <v>29</v>
      </c>
      <c r="P244" s="24" t="s">
        <v>29</v>
      </c>
      <c r="Q244" s="24" t="s">
        <v>29</v>
      </c>
      <c r="R244" s="24" t="s">
        <v>29</v>
      </c>
      <c r="S244" s="24" t="s">
        <v>29</v>
      </c>
    </row>
    <row r="245" spans="1:19" ht="45" hidden="1" customHeight="1" x14ac:dyDescent="0.25">
      <c r="A245" s="24" t="s">
        <v>139</v>
      </c>
      <c r="B245" s="24" t="s">
        <v>755</v>
      </c>
      <c r="C245" s="20" t="e">
        <f>VLOOKUP(B245,Base!A:A,1,0)</f>
        <v>#N/A</v>
      </c>
      <c r="D245" s="24" t="s">
        <v>335</v>
      </c>
      <c r="E245" s="24" t="s">
        <v>29</v>
      </c>
      <c r="F245" s="24" t="s">
        <v>756</v>
      </c>
      <c r="G245" s="25">
        <v>0.14000000000000001</v>
      </c>
      <c r="H245" s="24">
        <v>170</v>
      </c>
      <c r="I245" s="24" t="s">
        <v>52</v>
      </c>
      <c r="J245" s="27">
        <v>45323</v>
      </c>
      <c r="K245" s="27">
        <v>45657</v>
      </c>
      <c r="L245" s="24" t="s">
        <v>757</v>
      </c>
      <c r="M245" s="24" t="s">
        <v>29</v>
      </c>
      <c r="N245" s="24" t="s">
        <v>29</v>
      </c>
      <c r="O245" s="24" t="s">
        <v>29</v>
      </c>
      <c r="P245" s="24" t="s">
        <v>29</v>
      </c>
      <c r="Q245" s="24" t="s">
        <v>29</v>
      </c>
      <c r="R245" s="24" t="s">
        <v>29</v>
      </c>
      <c r="S245" s="24" t="s">
        <v>29</v>
      </c>
    </row>
    <row r="246" spans="1:19" ht="45" hidden="1" customHeight="1" x14ac:dyDescent="0.25">
      <c r="A246" s="24" t="s">
        <v>139</v>
      </c>
      <c r="B246" s="24" t="s">
        <v>758</v>
      </c>
      <c r="C246" s="20" t="e">
        <f>VLOOKUP(B246,Base!A:A,1,0)</f>
        <v>#N/A</v>
      </c>
      <c r="D246" s="24" t="s">
        <v>335</v>
      </c>
      <c r="E246" s="24" t="s">
        <v>29</v>
      </c>
      <c r="F246" s="24" t="s">
        <v>759</v>
      </c>
      <c r="G246" s="25">
        <v>0.02</v>
      </c>
      <c r="H246" s="24">
        <v>170</v>
      </c>
      <c r="I246" s="24" t="s">
        <v>52</v>
      </c>
      <c r="J246" s="27">
        <v>45323</v>
      </c>
      <c r="K246" s="27">
        <v>45657</v>
      </c>
      <c r="L246" s="24" t="s">
        <v>760</v>
      </c>
      <c r="M246" s="24" t="s">
        <v>29</v>
      </c>
      <c r="N246" s="24" t="s">
        <v>29</v>
      </c>
      <c r="O246" s="24" t="s">
        <v>29</v>
      </c>
      <c r="P246" s="24" t="s">
        <v>29</v>
      </c>
      <c r="Q246" s="24" t="s">
        <v>29</v>
      </c>
      <c r="R246" s="24" t="s">
        <v>29</v>
      </c>
      <c r="S246" s="24" t="s">
        <v>29</v>
      </c>
    </row>
    <row r="247" spans="1:19" ht="45" hidden="1" customHeight="1" x14ac:dyDescent="0.25">
      <c r="A247" s="24" t="s">
        <v>139</v>
      </c>
      <c r="B247" s="24" t="s">
        <v>761</v>
      </c>
      <c r="C247" s="20" t="e">
        <f>VLOOKUP(B247,Base!A:A,1,0)</f>
        <v>#N/A</v>
      </c>
      <c r="D247" s="24" t="s">
        <v>335</v>
      </c>
      <c r="E247" s="24" t="s">
        <v>29</v>
      </c>
      <c r="F247" s="24" t="s">
        <v>762</v>
      </c>
      <c r="G247" s="25">
        <v>0.06</v>
      </c>
      <c r="H247" s="24">
        <v>4</v>
      </c>
      <c r="I247" s="24" t="s">
        <v>52</v>
      </c>
      <c r="J247" s="27">
        <v>45323</v>
      </c>
      <c r="K247" s="27">
        <v>45657</v>
      </c>
      <c r="L247" s="24" t="s">
        <v>763</v>
      </c>
      <c r="M247" s="24" t="s">
        <v>29</v>
      </c>
      <c r="N247" s="24" t="s">
        <v>29</v>
      </c>
      <c r="O247" s="24" t="s">
        <v>29</v>
      </c>
      <c r="P247" s="24" t="s">
        <v>29</v>
      </c>
      <c r="Q247" s="24" t="s">
        <v>29</v>
      </c>
      <c r="R247" s="24" t="s">
        <v>29</v>
      </c>
      <c r="S247" s="24" t="s">
        <v>29</v>
      </c>
    </row>
    <row r="248" spans="1:19" ht="45" hidden="1" customHeight="1" x14ac:dyDescent="0.25">
      <c r="A248" s="24" t="s">
        <v>139</v>
      </c>
      <c r="B248" s="24" t="s">
        <v>764</v>
      </c>
      <c r="C248" s="20" t="e">
        <f>VLOOKUP(B248,Base!A:A,1,0)</f>
        <v>#N/A</v>
      </c>
      <c r="D248" s="24" t="s">
        <v>335</v>
      </c>
      <c r="E248" s="24" t="s">
        <v>29</v>
      </c>
      <c r="F248" s="24" t="s">
        <v>765</v>
      </c>
      <c r="G248" s="25">
        <v>0.09</v>
      </c>
      <c r="H248" s="24">
        <v>3000</v>
      </c>
      <c r="I248" s="24" t="s">
        <v>52</v>
      </c>
      <c r="J248" s="27">
        <v>45323</v>
      </c>
      <c r="K248" s="27">
        <v>45657</v>
      </c>
      <c r="L248" s="24" t="s">
        <v>766</v>
      </c>
      <c r="M248" s="24" t="s">
        <v>29</v>
      </c>
      <c r="N248" s="24" t="s">
        <v>29</v>
      </c>
      <c r="O248" s="24" t="s">
        <v>29</v>
      </c>
      <c r="P248" s="24" t="s">
        <v>29</v>
      </c>
      <c r="Q248" s="24" t="s">
        <v>29</v>
      </c>
      <c r="R248" s="24" t="s">
        <v>29</v>
      </c>
      <c r="S248" s="24" t="s">
        <v>29</v>
      </c>
    </row>
    <row r="249" spans="1:19" ht="45" hidden="1" customHeight="1" x14ac:dyDescent="0.25">
      <c r="A249" s="24" t="s">
        <v>139</v>
      </c>
      <c r="B249" s="24" t="s">
        <v>767</v>
      </c>
      <c r="C249" s="20" t="e">
        <f>VLOOKUP(B249,Base!A:A,1,0)</f>
        <v>#N/A</v>
      </c>
      <c r="D249" s="24" t="s">
        <v>335</v>
      </c>
      <c r="E249" s="24" t="s">
        <v>29</v>
      </c>
      <c r="F249" s="24" t="s">
        <v>768</v>
      </c>
      <c r="G249" s="25">
        <v>0.14000000000000001</v>
      </c>
      <c r="H249" s="24">
        <v>140</v>
      </c>
      <c r="I249" s="24" t="s">
        <v>52</v>
      </c>
      <c r="J249" s="27">
        <v>45323</v>
      </c>
      <c r="K249" s="27">
        <v>45657</v>
      </c>
      <c r="L249" s="24" t="s">
        <v>766</v>
      </c>
      <c r="M249" s="24" t="s">
        <v>29</v>
      </c>
      <c r="N249" s="24" t="s">
        <v>29</v>
      </c>
      <c r="O249" s="24" t="s">
        <v>29</v>
      </c>
      <c r="P249" s="24" t="s">
        <v>29</v>
      </c>
      <c r="Q249" s="24" t="s">
        <v>29</v>
      </c>
      <c r="R249" s="24" t="s">
        <v>29</v>
      </c>
      <c r="S249" s="24" t="s">
        <v>29</v>
      </c>
    </row>
    <row r="250" spans="1:19" ht="45" hidden="1" customHeight="1" x14ac:dyDescent="0.25">
      <c r="A250" s="24" t="s">
        <v>139</v>
      </c>
      <c r="B250" s="24" t="s">
        <v>769</v>
      </c>
      <c r="C250" s="20" t="e">
        <f>VLOOKUP(B250,Base!A:A,1,0)</f>
        <v>#N/A</v>
      </c>
      <c r="D250" s="24" t="s">
        <v>335</v>
      </c>
      <c r="E250" s="24" t="s">
        <v>29</v>
      </c>
      <c r="F250" s="24" t="s">
        <v>770</v>
      </c>
      <c r="G250" s="25">
        <v>0.09</v>
      </c>
      <c r="H250" s="24">
        <v>3</v>
      </c>
      <c r="I250" s="24" t="s">
        <v>52</v>
      </c>
      <c r="J250" s="27">
        <v>45323</v>
      </c>
      <c r="K250" s="27">
        <v>45657</v>
      </c>
      <c r="L250" s="24" t="s">
        <v>766</v>
      </c>
      <c r="M250" s="24" t="s">
        <v>29</v>
      </c>
      <c r="N250" s="24" t="s">
        <v>29</v>
      </c>
      <c r="O250" s="24" t="s">
        <v>29</v>
      </c>
      <c r="P250" s="24" t="s">
        <v>29</v>
      </c>
      <c r="Q250" s="24" t="s">
        <v>29</v>
      </c>
      <c r="R250" s="24" t="s">
        <v>29</v>
      </c>
      <c r="S250" s="24" t="s">
        <v>29</v>
      </c>
    </row>
    <row r="251" spans="1:19" ht="45" customHeight="1" x14ac:dyDescent="0.25">
      <c r="A251" s="20" t="s">
        <v>128</v>
      </c>
      <c r="B251" s="20" t="s">
        <v>126</v>
      </c>
      <c r="C251" s="20" t="str">
        <f>VLOOKUP(B251,Base!A:A,1,0)</f>
        <v>2430-1</v>
      </c>
      <c r="D251" s="20" t="s">
        <v>3</v>
      </c>
      <c r="E251" s="20" t="s">
        <v>127</v>
      </c>
      <c r="F251" s="20" t="s">
        <v>771</v>
      </c>
      <c r="G251" s="21">
        <v>0.28000000000000003</v>
      </c>
      <c r="H251" s="20">
        <v>7962477</v>
      </c>
      <c r="I251" s="20" t="s">
        <v>52</v>
      </c>
      <c r="J251" s="23">
        <v>45323</v>
      </c>
      <c r="K251" s="23">
        <v>45657</v>
      </c>
      <c r="L251" s="20" t="s">
        <v>128</v>
      </c>
      <c r="M251" s="20" t="s">
        <v>101</v>
      </c>
      <c r="N251" s="20" t="s">
        <v>102</v>
      </c>
      <c r="O251" s="20" t="s">
        <v>129</v>
      </c>
      <c r="P251" s="20" t="s">
        <v>60</v>
      </c>
      <c r="Q251" s="20" t="s">
        <v>118</v>
      </c>
      <c r="R251" s="20" t="s">
        <v>29</v>
      </c>
      <c r="S251" s="20" t="s">
        <v>119</v>
      </c>
    </row>
    <row r="252" spans="1:19" ht="45" hidden="1" customHeight="1" x14ac:dyDescent="0.25">
      <c r="A252" s="24" t="s">
        <v>128</v>
      </c>
      <c r="B252" s="24" t="s">
        <v>772</v>
      </c>
      <c r="C252" s="20" t="e">
        <f>VLOOKUP(B252,Base!A:A,1,0)</f>
        <v>#N/A</v>
      </c>
      <c r="D252" s="24" t="s">
        <v>335</v>
      </c>
      <c r="E252" s="24" t="s">
        <v>29</v>
      </c>
      <c r="F252" s="24" t="s">
        <v>773</v>
      </c>
      <c r="G252" s="25">
        <v>0.02</v>
      </c>
      <c r="H252" s="24">
        <v>1</v>
      </c>
      <c r="I252" s="24" t="s">
        <v>52</v>
      </c>
      <c r="J252" s="27">
        <v>45323</v>
      </c>
      <c r="K252" s="27">
        <v>45443</v>
      </c>
      <c r="L252" s="24" t="s">
        <v>128</v>
      </c>
      <c r="M252" s="24" t="s">
        <v>29</v>
      </c>
      <c r="N252" s="24" t="s">
        <v>29</v>
      </c>
      <c r="O252" s="24" t="s">
        <v>29</v>
      </c>
      <c r="P252" s="24" t="s">
        <v>29</v>
      </c>
      <c r="Q252" s="24" t="s">
        <v>29</v>
      </c>
      <c r="R252" s="24" t="s">
        <v>29</v>
      </c>
      <c r="S252" s="24" t="s">
        <v>29</v>
      </c>
    </row>
    <row r="253" spans="1:19" ht="45" hidden="1" customHeight="1" x14ac:dyDescent="0.25">
      <c r="A253" s="24" t="s">
        <v>128</v>
      </c>
      <c r="B253" s="24" t="s">
        <v>774</v>
      </c>
      <c r="C253" s="20" t="e">
        <f>VLOOKUP(B253,Base!A:A,1,0)</f>
        <v>#N/A</v>
      </c>
      <c r="D253" s="24" t="s">
        <v>335</v>
      </c>
      <c r="E253" s="24" t="s">
        <v>29</v>
      </c>
      <c r="F253" s="24" t="s">
        <v>775</v>
      </c>
      <c r="G253" s="25">
        <v>0.98</v>
      </c>
      <c r="H253" s="24">
        <v>7962477</v>
      </c>
      <c r="I253" s="24" t="s">
        <v>52</v>
      </c>
      <c r="J253" s="27">
        <v>45323</v>
      </c>
      <c r="K253" s="27">
        <v>45657</v>
      </c>
      <c r="L253" s="24" t="s">
        <v>128</v>
      </c>
      <c r="M253" s="24" t="s">
        <v>29</v>
      </c>
      <c r="N253" s="24" t="s">
        <v>29</v>
      </c>
      <c r="O253" s="24" t="s">
        <v>29</v>
      </c>
      <c r="P253" s="24" t="s">
        <v>29</v>
      </c>
      <c r="Q253" s="24" t="s">
        <v>29</v>
      </c>
      <c r="R253" s="24" t="s">
        <v>29</v>
      </c>
      <c r="S253" s="24" t="s">
        <v>29</v>
      </c>
    </row>
    <row r="254" spans="1:19" ht="45" customHeight="1" x14ac:dyDescent="0.25">
      <c r="A254" s="20" t="s">
        <v>128</v>
      </c>
      <c r="B254" s="20" t="s">
        <v>131</v>
      </c>
      <c r="C254" s="20" t="str">
        <f>VLOOKUP(B254,Base!A:A,1,0)</f>
        <v>2430-2</v>
      </c>
      <c r="D254" s="20" t="s">
        <v>3</v>
      </c>
      <c r="E254" s="20" t="s">
        <v>127</v>
      </c>
      <c r="F254" s="20" t="s">
        <v>776</v>
      </c>
      <c r="G254" s="21">
        <v>0.28000000000000003</v>
      </c>
      <c r="H254" s="20">
        <v>24257742</v>
      </c>
      <c r="I254" s="20" t="s">
        <v>52</v>
      </c>
      <c r="J254" s="23">
        <v>45323</v>
      </c>
      <c r="K254" s="23">
        <v>45657</v>
      </c>
      <c r="L254" s="20" t="s">
        <v>128</v>
      </c>
      <c r="M254" s="20" t="s">
        <v>101</v>
      </c>
      <c r="N254" s="20" t="s">
        <v>102</v>
      </c>
      <c r="O254" s="20" t="s">
        <v>129</v>
      </c>
      <c r="P254" s="20" t="s">
        <v>60</v>
      </c>
      <c r="Q254" s="20" t="s">
        <v>118</v>
      </c>
      <c r="R254" s="20" t="s">
        <v>29</v>
      </c>
      <c r="S254" s="20" t="s">
        <v>119</v>
      </c>
    </row>
    <row r="255" spans="1:19" ht="45" hidden="1" customHeight="1" x14ac:dyDescent="0.25">
      <c r="A255" s="24" t="s">
        <v>128</v>
      </c>
      <c r="B255" s="24" t="s">
        <v>777</v>
      </c>
      <c r="C255" s="20" t="e">
        <f>VLOOKUP(B255,Base!A:A,1,0)</f>
        <v>#N/A</v>
      </c>
      <c r="D255" s="24" t="s">
        <v>335</v>
      </c>
      <c r="E255" s="24" t="s">
        <v>29</v>
      </c>
      <c r="F255" s="24" t="s">
        <v>773</v>
      </c>
      <c r="G255" s="25">
        <v>0.02</v>
      </c>
      <c r="H255" s="24">
        <v>1</v>
      </c>
      <c r="I255" s="24" t="s">
        <v>52</v>
      </c>
      <c r="J255" s="27">
        <v>45323</v>
      </c>
      <c r="K255" s="27">
        <v>45443</v>
      </c>
      <c r="L255" s="24" t="s">
        <v>128</v>
      </c>
      <c r="M255" s="24" t="s">
        <v>29</v>
      </c>
      <c r="N255" s="24" t="s">
        <v>29</v>
      </c>
      <c r="O255" s="24" t="s">
        <v>29</v>
      </c>
      <c r="P255" s="24" t="s">
        <v>29</v>
      </c>
      <c r="Q255" s="24" t="s">
        <v>29</v>
      </c>
      <c r="R255" s="24" t="s">
        <v>29</v>
      </c>
      <c r="S255" s="24" t="s">
        <v>29</v>
      </c>
    </row>
    <row r="256" spans="1:19" ht="45" hidden="1" customHeight="1" x14ac:dyDescent="0.25">
      <c r="A256" s="24" t="s">
        <v>128</v>
      </c>
      <c r="B256" s="24" t="s">
        <v>778</v>
      </c>
      <c r="C256" s="20" t="e">
        <f>VLOOKUP(B256,Base!A:A,1,0)</f>
        <v>#N/A</v>
      </c>
      <c r="D256" s="24" t="s">
        <v>335</v>
      </c>
      <c r="E256" s="24" t="s">
        <v>29</v>
      </c>
      <c r="F256" s="24" t="s">
        <v>779</v>
      </c>
      <c r="G256" s="25">
        <v>0.98</v>
      </c>
      <c r="H256" s="24">
        <v>24257742</v>
      </c>
      <c r="I256" s="24" t="s">
        <v>52</v>
      </c>
      <c r="J256" s="27">
        <v>45323</v>
      </c>
      <c r="K256" s="27">
        <v>45657</v>
      </c>
      <c r="L256" s="24" t="s">
        <v>128</v>
      </c>
      <c r="M256" s="24" t="s">
        <v>29</v>
      </c>
      <c r="N256" s="24" t="s">
        <v>29</v>
      </c>
      <c r="O256" s="24" t="s">
        <v>29</v>
      </c>
      <c r="P256" s="24" t="s">
        <v>29</v>
      </c>
      <c r="Q256" s="24" t="s">
        <v>29</v>
      </c>
      <c r="R256" s="24" t="s">
        <v>29</v>
      </c>
      <c r="S256" s="24" t="s">
        <v>29</v>
      </c>
    </row>
    <row r="257" spans="1:19" ht="45" customHeight="1" x14ac:dyDescent="0.25">
      <c r="A257" s="20" t="s">
        <v>128</v>
      </c>
      <c r="B257" s="20" t="s">
        <v>133</v>
      </c>
      <c r="C257" s="20" t="str">
        <f>VLOOKUP(B257,Base!A:A,1,0)</f>
        <v>2430-3</v>
      </c>
      <c r="D257" s="20" t="s">
        <v>3</v>
      </c>
      <c r="E257" s="20" t="s">
        <v>127</v>
      </c>
      <c r="F257" s="20" t="s">
        <v>780</v>
      </c>
      <c r="G257" s="21">
        <v>0.44</v>
      </c>
      <c r="H257" s="20">
        <v>6176073</v>
      </c>
      <c r="I257" s="20" t="s">
        <v>52</v>
      </c>
      <c r="J257" s="23">
        <v>45323</v>
      </c>
      <c r="K257" s="23">
        <v>45657</v>
      </c>
      <c r="L257" s="20" t="s">
        <v>128</v>
      </c>
      <c r="M257" s="20" t="s">
        <v>101</v>
      </c>
      <c r="N257" s="20" t="s">
        <v>102</v>
      </c>
      <c r="O257" s="20" t="s">
        <v>129</v>
      </c>
      <c r="P257" s="20" t="s">
        <v>60</v>
      </c>
      <c r="Q257" s="20" t="s">
        <v>118</v>
      </c>
      <c r="R257" s="20" t="s">
        <v>29</v>
      </c>
      <c r="S257" s="20" t="s">
        <v>134</v>
      </c>
    </row>
    <row r="258" spans="1:19" ht="45" hidden="1" customHeight="1" x14ac:dyDescent="0.25">
      <c r="A258" s="24" t="s">
        <v>128</v>
      </c>
      <c r="B258" s="24" t="s">
        <v>781</v>
      </c>
      <c r="C258" s="20" t="e">
        <f>VLOOKUP(B258,Base!A:A,1,0)</f>
        <v>#N/A</v>
      </c>
      <c r="D258" s="24" t="s">
        <v>335</v>
      </c>
      <c r="E258" s="24" t="s">
        <v>29</v>
      </c>
      <c r="F258" s="24" t="s">
        <v>773</v>
      </c>
      <c r="G258" s="25">
        <v>0.02</v>
      </c>
      <c r="H258" s="24">
        <v>1</v>
      </c>
      <c r="I258" s="24" t="s">
        <v>52</v>
      </c>
      <c r="J258" s="27">
        <v>45323</v>
      </c>
      <c r="K258" s="27">
        <v>45443</v>
      </c>
      <c r="L258" s="24" t="s">
        <v>128</v>
      </c>
      <c r="M258" s="24" t="s">
        <v>29</v>
      </c>
      <c r="N258" s="24" t="s">
        <v>29</v>
      </c>
      <c r="O258" s="24" t="s">
        <v>29</v>
      </c>
      <c r="P258" s="24" t="s">
        <v>29</v>
      </c>
      <c r="Q258" s="24" t="s">
        <v>29</v>
      </c>
      <c r="R258" s="24" t="s">
        <v>29</v>
      </c>
      <c r="S258" s="24" t="s">
        <v>29</v>
      </c>
    </row>
    <row r="259" spans="1:19" ht="45" hidden="1" customHeight="1" x14ac:dyDescent="0.25">
      <c r="A259" s="24" t="s">
        <v>128</v>
      </c>
      <c r="B259" s="24" t="s">
        <v>782</v>
      </c>
      <c r="C259" s="20" t="e">
        <f>VLOOKUP(B259,Base!A:A,1,0)</f>
        <v>#N/A</v>
      </c>
      <c r="D259" s="24" t="s">
        <v>335</v>
      </c>
      <c r="E259" s="24" t="s">
        <v>29</v>
      </c>
      <c r="F259" s="24" t="s">
        <v>783</v>
      </c>
      <c r="G259" s="25">
        <v>0.03</v>
      </c>
      <c r="H259" s="24">
        <v>10</v>
      </c>
      <c r="I259" s="24" t="s">
        <v>52</v>
      </c>
      <c r="J259" s="27">
        <v>45323</v>
      </c>
      <c r="K259" s="27">
        <v>45657</v>
      </c>
      <c r="L259" s="24" t="s">
        <v>128</v>
      </c>
      <c r="M259" s="24" t="s">
        <v>29</v>
      </c>
      <c r="N259" s="24" t="s">
        <v>29</v>
      </c>
      <c r="O259" s="24" t="s">
        <v>29</v>
      </c>
      <c r="P259" s="24" t="s">
        <v>29</v>
      </c>
      <c r="Q259" s="24" t="s">
        <v>29</v>
      </c>
      <c r="R259" s="24" t="s">
        <v>29</v>
      </c>
      <c r="S259" s="24" t="s">
        <v>29</v>
      </c>
    </row>
    <row r="260" spans="1:19" ht="45" hidden="1" customHeight="1" x14ac:dyDescent="0.25">
      <c r="A260" s="24" t="s">
        <v>128</v>
      </c>
      <c r="B260" s="24" t="s">
        <v>784</v>
      </c>
      <c r="C260" s="20" t="e">
        <f>VLOOKUP(B260,Base!A:A,1,0)</f>
        <v>#N/A</v>
      </c>
      <c r="D260" s="24" t="s">
        <v>335</v>
      </c>
      <c r="E260" s="24" t="s">
        <v>29</v>
      </c>
      <c r="F260" s="24" t="s">
        <v>785</v>
      </c>
      <c r="G260" s="25">
        <v>0.95</v>
      </c>
      <c r="H260" s="24">
        <v>6176073</v>
      </c>
      <c r="I260" s="24" t="s">
        <v>52</v>
      </c>
      <c r="J260" s="27">
        <v>45323</v>
      </c>
      <c r="K260" s="27">
        <v>45657</v>
      </c>
      <c r="L260" s="24" t="s">
        <v>128</v>
      </c>
      <c r="M260" s="24" t="s">
        <v>29</v>
      </c>
      <c r="N260" s="24" t="s">
        <v>29</v>
      </c>
      <c r="O260" s="24" t="s">
        <v>29</v>
      </c>
      <c r="P260" s="24" t="s">
        <v>29</v>
      </c>
      <c r="Q260" s="24" t="s">
        <v>29</v>
      </c>
      <c r="R260" s="24" t="s">
        <v>29</v>
      </c>
      <c r="S260" s="24" t="s">
        <v>29</v>
      </c>
    </row>
    <row r="261" spans="1:19" ht="45" customHeight="1" x14ac:dyDescent="0.25">
      <c r="A261" s="20" t="s">
        <v>786</v>
      </c>
      <c r="B261" s="20" t="s">
        <v>787</v>
      </c>
      <c r="C261" s="20" t="str">
        <f>VLOOKUP(B261,Base!A:A,1,0)</f>
        <v>2431-1</v>
      </c>
      <c r="D261" s="20" t="s">
        <v>3</v>
      </c>
      <c r="E261" s="20" t="s">
        <v>127</v>
      </c>
      <c r="F261" s="20" t="s">
        <v>788</v>
      </c>
      <c r="G261" s="21">
        <v>0.45</v>
      </c>
      <c r="H261" s="20">
        <v>23.57</v>
      </c>
      <c r="I261" s="20" t="s">
        <v>24</v>
      </c>
      <c r="J261" s="23">
        <v>45323</v>
      </c>
      <c r="K261" s="23">
        <v>45657</v>
      </c>
      <c r="L261" s="20" t="s">
        <v>128</v>
      </c>
      <c r="M261" s="20" t="s">
        <v>101</v>
      </c>
      <c r="N261" s="20" t="s">
        <v>102</v>
      </c>
      <c r="O261" s="20" t="s">
        <v>789</v>
      </c>
      <c r="P261" s="20" t="s">
        <v>60</v>
      </c>
      <c r="Q261" s="20" t="s">
        <v>118</v>
      </c>
      <c r="R261" s="20" t="s">
        <v>29</v>
      </c>
      <c r="S261" s="20" t="s">
        <v>134</v>
      </c>
    </row>
    <row r="262" spans="1:19" ht="45" hidden="1" customHeight="1" x14ac:dyDescent="0.25">
      <c r="A262" s="24" t="s">
        <v>786</v>
      </c>
      <c r="B262" s="24" t="s">
        <v>790</v>
      </c>
      <c r="C262" s="20" t="e">
        <f>VLOOKUP(B262,Base!A:A,1,0)</f>
        <v>#N/A</v>
      </c>
      <c r="D262" s="24" t="s">
        <v>335</v>
      </c>
      <c r="E262" s="24" t="s">
        <v>29</v>
      </c>
      <c r="F262" s="24" t="s">
        <v>791</v>
      </c>
      <c r="G262" s="25">
        <v>0.02</v>
      </c>
      <c r="H262" s="24">
        <v>23.57</v>
      </c>
      <c r="I262" s="24" t="s">
        <v>24</v>
      </c>
      <c r="J262" s="27">
        <v>45323</v>
      </c>
      <c r="K262" s="27">
        <v>45657</v>
      </c>
      <c r="L262" s="24" t="s">
        <v>128</v>
      </c>
      <c r="M262" s="24" t="s">
        <v>29</v>
      </c>
      <c r="N262" s="24" t="s">
        <v>29</v>
      </c>
      <c r="O262" s="24" t="s">
        <v>29</v>
      </c>
      <c r="P262" s="24" t="s">
        <v>29</v>
      </c>
      <c r="Q262" s="24" t="s">
        <v>29</v>
      </c>
      <c r="R262" s="24" t="s">
        <v>29</v>
      </c>
      <c r="S262" s="24" t="s">
        <v>29</v>
      </c>
    </row>
    <row r="263" spans="1:19" ht="45" hidden="1" customHeight="1" x14ac:dyDescent="0.25">
      <c r="A263" s="24" t="s">
        <v>786</v>
      </c>
      <c r="B263" s="24" t="s">
        <v>792</v>
      </c>
      <c r="C263" s="20" t="e">
        <f>VLOOKUP(B263,Base!A:A,1,0)</f>
        <v>#N/A</v>
      </c>
      <c r="D263" s="24" t="s">
        <v>335</v>
      </c>
      <c r="E263" s="24" t="s">
        <v>29</v>
      </c>
      <c r="F263" s="24" t="s">
        <v>793</v>
      </c>
      <c r="G263" s="25">
        <v>0.98</v>
      </c>
      <c r="H263" s="24">
        <v>1</v>
      </c>
      <c r="I263" s="24" t="s">
        <v>52</v>
      </c>
      <c r="J263" s="27">
        <v>45323</v>
      </c>
      <c r="K263" s="27">
        <v>45657</v>
      </c>
      <c r="L263" s="24" t="s">
        <v>128</v>
      </c>
      <c r="M263" s="24" t="s">
        <v>29</v>
      </c>
      <c r="N263" s="24" t="s">
        <v>29</v>
      </c>
      <c r="O263" s="24" t="s">
        <v>29</v>
      </c>
      <c r="P263" s="24" t="s">
        <v>29</v>
      </c>
      <c r="Q263" s="24" t="s">
        <v>29</v>
      </c>
      <c r="R263" s="24" t="s">
        <v>29</v>
      </c>
      <c r="S263" s="24" t="s">
        <v>29</v>
      </c>
    </row>
    <row r="264" spans="1:19" ht="45" customHeight="1" x14ac:dyDescent="0.25">
      <c r="A264" s="20" t="s">
        <v>786</v>
      </c>
      <c r="B264" s="20" t="s">
        <v>794</v>
      </c>
      <c r="C264" s="20" t="str">
        <f>VLOOKUP(B264,Base!A:A,1,0)</f>
        <v>2431-2</v>
      </c>
      <c r="D264" s="20" t="s">
        <v>3</v>
      </c>
      <c r="E264" s="20" t="s">
        <v>127</v>
      </c>
      <c r="F264" s="20" t="s">
        <v>795</v>
      </c>
      <c r="G264" s="21">
        <v>0.55000000000000004</v>
      </c>
      <c r="H264" s="20">
        <v>120000</v>
      </c>
      <c r="I264" s="20" t="s">
        <v>52</v>
      </c>
      <c r="J264" s="23">
        <v>45323</v>
      </c>
      <c r="K264" s="23">
        <v>45657</v>
      </c>
      <c r="L264" s="20" t="s">
        <v>128</v>
      </c>
      <c r="M264" s="20" t="s">
        <v>101</v>
      </c>
      <c r="N264" s="20" t="s">
        <v>102</v>
      </c>
      <c r="O264" s="20" t="s">
        <v>129</v>
      </c>
      <c r="P264" s="20" t="s">
        <v>60</v>
      </c>
      <c r="Q264" s="20" t="s">
        <v>118</v>
      </c>
      <c r="R264" s="20" t="s">
        <v>29</v>
      </c>
      <c r="S264" s="20" t="s">
        <v>134</v>
      </c>
    </row>
    <row r="265" spans="1:19" ht="45" hidden="1" customHeight="1" x14ac:dyDescent="0.25">
      <c r="A265" s="24" t="s">
        <v>786</v>
      </c>
      <c r="B265" s="24" t="s">
        <v>796</v>
      </c>
      <c r="C265" s="20" t="e">
        <f>VLOOKUP(B265,Base!A:A,1,0)</f>
        <v>#N/A</v>
      </c>
      <c r="D265" s="24" t="s">
        <v>335</v>
      </c>
      <c r="E265" s="24" t="s">
        <v>29</v>
      </c>
      <c r="F265" s="24" t="s">
        <v>797</v>
      </c>
      <c r="G265" s="25">
        <v>0.02</v>
      </c>
      <c r="H265" s="24">
        <v>1</v>
      </c>
      <c r="I265" s="24" t="s">
        <v>52</v>
      </c>
      <c r="J265" s="27">
        <v>45323</v>
      </c>
      <c r="K265" s="27">
        <v>45657</v>
      </c>
      <c r="L265" s="24" t="s">
        <v>128</v>
      </c>
      <c r="M265" s="24" t="s">
        <v>29</v>
      </c>
      <c r="N265" s="24" t="s">
        <v>29</v>
      </c>
      <c r="O265" s="24" t="s">
        <v>29</v>
      </c>
      <c r="P265" s="24" t="s">
        <v>29</v>
      </c>
      <c r="Q265" s="24" t="s">
        <v>29</v>
      </c>
      <c r="R265" s="24" t="s">
        <v>29</v>
      </c>
      <c r="S265" s="24" t="s">
        <v>29</v>
      </c>
    </row>
    <row r="266" spans="1:19" ht="45" hidden="1" customHeight="1" x14ac:dyDescent="0.25">
      <c r="A266" s="24" t="s">
        <v>786</v>
      </c>
      <c r="B266" s="24" t="s">
        <v>798</v>
      </c>
      <c r="C266" s="20" t="e">
        <f>VLOOKUP(B266,Base!A:A,1,0)</f>
        <v>#N/A</v>
      </c>
      <c r="D266" s="24" t="s">
        <v>335</v>
      </c>
      <c r="E266" s="24" t="s">
        <v>29</v>
      </c>
      <c r="F266" s="24" t="s">
        <v>799</v>
      </c>
      <c r="G266" s="25">
        <v>0.98</v>
      </c>
      <c r="H266" s="24">
        <v>120000</v>
      </c>
      <c r="I266" s="24" t="s">
        <v>52</v>
      </c>
      <c r="J266" s="27">
        <v>45323</v>
      </c>
      <c r="K266" s="27">
        <v>45657</v>
      </c>
      <c r="L266" s="24" t="s">
        <v>128</v>
      </c>
      <c r="M266" s="24" t="s">
        <v>29</v>
      </c>
      <c r="N266" s="24" t="s">
        <v>29</v>
      </c>
      <c r="O266" s="24" t="s">
        <v>29</v>
      </c>
      <c r="P266" s="24" t="s">
        <v>29</v>
      </c>
      <c r="Q266" s="24" t="s">
        <v>29</v>
      </c>
      <c r="R266" s="24" t="s">
        <v>29</v>
      </c>
      <c r="S266" s="24" t="s">
        <v>29</v>
      </c>
    </row>
    <row r="267" spans="1:19" ht="45" customHeight="1" x14ac:dyDescent="0.25">
      <c r="A267" s="20" t="s">
        <v>111</v>
      </c>
      <c r="B267" s="20" t="s">
        <v>99</v>
      </c>
      <c r="C267" s="20" t="str">
        <f>VLOOKUP(B267,Base!A:A,1,0)</f>
        <v>2500-1</v>
      </c>
      <c r="D267" s="20" t="s">
        <v>3</v>
      </c>
      <c r="E267" s="20" t="s">
        <v>58</v>
      </c>
      <c r="F267" s="20" t="s">
        <v>800</v>
      </c>
      <c r="G267" s="21">
        <v>0.35</v>
      </c>
      <c r="H267" s="20">
        <v>177</v>
      </c>
      <c r="I267" s="20" t="s">
        <v>52</v>
      </c>
      <c r="J267" s="23">
        <v>45306</v>
      </c>
      <c r="K267" s="23">
        <v>45656</v>
      </c>
      <c r="L267" s="20" t="s">
        <v>801</v>
      </c>
      <c r="M267" s="20" t="s">
        <v>101</v>
      </c>
      <c r="N267" s="20" t="s">
        <v>102</v>
      </c>
      <c r="O267" s="20" t="s">
        <v>103</v>
      </c>
      <c r="P267" s="20" t="s">
        <v>60</v>
      </c>
      <c r="Q267" s="20" t="s">
        <v>104</v>
      </c>
      <c r="R267" s="20" t="s">
        <v>29</v>
      </c>
      <c r="S267" s="20" t="s">
        <v>105</v>
      </c>
    </row>
    <row r="268" spans="1:19" ht="45" hidden="1" customHeight="1" x14ac:dyDescent="0.25">
      <c r="A268" s="24" t="s">
        <v>111</v>
      </c>
      <c r="B268" s="24" t="s">
        <v>802</v>
      </c>
      <c r="C268" s="20" t="e">
        <f>VLOOKUP(B268,Base!A:A,1,0)</f>
        <v>#N/A</v>
      </c>
      <c r="D268" s="24" t="s">
        <v>335</v>
      </c>
      <c r="E268" s="24" t="s">
        <v>29</v>
      </c>
      <c r="F268" s="24" t="s">
        <v>803</v>
      </c>
      <c r="G268" s="25">
        <v>0.02</v>
      </c>
      <c r="H268" s="24">
        <v>1</v>
      </c>
      <c r="I268" s="24" t="s">
        <v>52</v>
      </c>
      <c r="J268" s="27">
        <v>45307</v>
      </c>
      <c r="K268" s="27">
        <v>45566</v>
      </c>
      <c r="L268" s="24" t="s">
        <v>804</v>
      </c>
      <c r="M268" s="24" t="s">
        <v>29</v>
      </c>
      <c r="N268" s="24" t="s">
        <v>29</v>
      </c>
      <c r="O268" s="24" t="s">
        <v>29</v>
      </c>
      <c r="P268" s="24" t="s">
        <v>29</v>
      </c>
      <c r="Q268" s="24" t="s">
        <v>29</v>
      </c>
      <c r="R268" s="24" t="s">
        <v>29</v>
      </c>
      <c r="S268" s="24" t="s">
        <v>29</v>
      </c>
    </row>
    <row r="269" spans="1:19" ht="45" hidden="1" customHeight="1" x14ac:dyDescent="0.25">
      <c r="A269" s="24" t="s">
        <v>111</v>
      </c>
      <c r="B269" s="24" t="s">
        <v>805</v>
      </c>
      <c r="C269" s="20" t="e">
        <f>VLOOKUP(B269,Base!A:A,1,0)</f>
        <v>#N/A</v>
      </c>
      <c r="D269" s="24" t="s">
        <v>335</v>
      </c>
      <c r="E269" s="24" t="s">
        <v>29</v>
      </c>
      <c r="F269" s="24" t="s">
        <v>806</v>
      </c>
      <c r="G269" s="25">
        <v>0.03</v>
      </c>
      <c r="H269" s="24">
        <v>100</v>
      </c>
      <c r="I269" s="24" t="s">
        <v>24</v>
      </c>
      <c r="J269" s="27">
        <v>45307</v>
      </c>
      <c r="K269" s="27">
        <v>45566</v>
      </c>
      <c r="L269" s="24" t="s">
        <v>804</v>
      </c>
      <c r="M269" s="24" t="s">
        <v>29</v>
      </c>
      <c r="N269" s="24" t="s">
        <v>29</v>
      </c>
      <c r="O269" s="24" t="s">
        <v>29</v>
      </c>
      <c r="P269" s="24" t="s">
        <v>29</v>
      </c>
      <c r="Q269" s="24" t="s">
        <v>29</v>
      </c>
      <c r="R269" s="24" t="s">
        <v>29</v>
      </c>
      <c r="S269" s="24" t="s">
        <v>29</v>
      </c>
    </row>
    <row r="270" spans="1:19" ht="45" hidden="1" customHeight="1" x14ac:dyDescent="0.25">
      <c r="A270" s="24" t="s">
        <v>111</v>
      </c>
      <c r="B270" s="24" t="s">
        <v>807</v>
      </c>
      <c r="C270" s="20" t="e">
        <f>VLOOKUP(B270,Base!A:A,1,0)</f>
        <v>#N/A</v>
      </c>
      <c r="D270" s="24" t="s">
        <v>335</v>
      </c>
      <c r="E270" s="24" t="s">
        <v>29</v>
      </c>
      <c r="F270" s="24" t="s">
        <v>808</v>
      </c>
      <c r="G270" s="25">
        <v>7.1999999999999995E-2</v>
      </c>
      <c r="H270" s="24">
        <v>1</v>
      </c>
      <c r="I270" s="24" t="s">
        <v>52</v>
      </c>
      <c r="J270" s="27">
        <v>45307</v>
      </c>
      <c r="K270" s="27">
        <v>45566</v>
      </c>
      <c r="L270" s="24" t="s">
        <v>804</v>
      </c>
      <c r="M270" s="24" t="s">
        <v>29</v>
      </c>
      <c r="N270" s="24" t="s">
        <v>29</v>
      </c>
      <c r="O270" s="24" t="s">
        <v>29</v>
      </c>
      <c r="P270" s="24" t="s">
        <v>29</v>
      </c>
      <c r="Q270" s="24" t="s">
        <v>29</v>
      </c>
      <c r="R270" s="24" t="s">
        <v>29</v>
      </c>
      <c r="S270" s="24" t="s">
        <v>29</v>
      </c>
    </row>
    <row r="271" spans="1:19" ht="45" hidden="1" customHeight="1" x14ac:dyDescent="0.25">
      <c r="A271" s="24" t="s">
        <v>111</v>
      </c>
      <c r="B271" s="24" t="s">
        <v>809</v>
      </c>
      <c r="C271" s="20" t="e">
        <f>VLOOKUP(B271,Base!A:A,1,0)</f>
        <v>#N/A</v>
      </c>
      <c r="D271" s="24" t="s">
        <v>335</v>
      </c>
      <c r="E271" s="24" t="s">
        <v>29</v>
      </c>
      <c r="F271" s="24" t="s">
        <v>810</v>
      </c>
      <c r="G271" s="25">
        <v>3.0000000000000001E-3</v>
      </c>
      <c r="H271" s="24">
        <v>177</v>
      </c>
      <c r="I271" s="24" t="s">
        <v>52</v>
      </c>
      <c r="J271" s="27">
        <v>45307</v>
      </c>
      <c r="K271" s="27">
        <v>45566</v>
      </c>
      <c r="L271" s="24" t="s">
        <v>804</v>
      </c>
      <c r="M271" s="24" t="s">
        <v>29</v>
      </c>
      <c r="N271" s="24" t="s">
        <v>29</v>
      </c>
      <c r="O271" s="24" t="s">
        <v>29</v>
      </c>
      <c r="P271" s="24" t="s">
        <v>29</v>
      </c>
      <c r="Q271" s="24" t="s">
        <v>29</v>
      </c>
      <c r="R271" s="24" t="s">
        <v>29</v>
      </c>
      <c r="S271" s="24" t="s">
        <v>29</v>
      </c>
    </row>
    <row r="272" spans="1:19" ht="45" hidden="1" customHeight="1" x14ac:dyDescent="0.25">
      <c r="A272" s="24" t="s">
        <v>111</v>
      </c>
      <c r="B272" s="24" t="s">
        <v>811</v>
      </c>
      <c r="C272" s="20" t="e">
        <f>VLOOKUP(B272,Base!A:A,1,0)</f>
        <v>#N/A</v>
      </c>
      <c r="D272" s="24" t="s">
        <v>335</v>
      </c>
      <c r="E272" s="24" t="s">
        <v>29</v>
      </c>
      <c r="F272" s="24" t="s">
        <v>812</v>
      </c>
      <c r="G272" s="25">
        <v>7.4999999999999997E-2</v>
      </c>
      <c r="H272" s="24">
        <v>177</v>
      </c>
      <c r="I272" s="24" t="s">
        <v>52</v>
      </c>
      <c r="J272" s="27">
        <v>45307</v>
      </c>
      <c r="K272" s="27">
        <v>45566</v>
      </c>
      <c r="L272" s="24" t="s">
        <v>813</v>
      </c>
      <c r="M272" s="24" t="s">
        <v>29</v>
      </c>
      <c r="N272" s="24" t="s">
        <v>29</v>
      </c>
      <c r="O272" s="24" t="s">
        <v>29</v>
      </c>
      <c r="P272" s="24" t="s">
        <v>29</v>
      </c>
      <c r="Q272" s="24" t="s">
        <v>29</v>
      </c>
      <c r="R272" s="24" t="s">
        <v>29</v>
      </c>
      <c r="S272" s="24" t="s">
        <v>29</v>
      </c>
    </row>
    <row r="273" spans="1:19" ht="45" hidden="1" customHeight="1" x14ac:dyDescent="0.25">
      <c r="A273" s="24" t="s">
        <v>111</v>
      </c>
      <c r="B273" s="24" t="s">
        <v>814</v>
      </c>
      <c r="C273" s="20" t="e">
        <f>VLOOKUP(B273,Base!A:A,1,0)</f>
        <v>#N/A</v>
      </c>
      <c r="D273" s="24" t="s">
        <v>335</v>
      </c>
      <c r="E273" s="24" t="s">
        <v>29</v>
      </c>
      <c r="F273" s="24" t="s">
        <v>815</v>
      </c>
      <c r="G273" s="25">
        <v>7.0000000000000007E-2</v>
      </c>
      <c r="H273" s="24">
        <v>77</v>
      </c>
      <c r="I273" s="24" t="s">
        <v>52</v>
      </c>
      <c r="J273" s="27">
        <v>45307</v>
      </c>
      <c r="K273" s="27">
        <v>45657</v>
      </c>
      <c r="L273" s="24" t="s">
        <v>804</v>
      </c>
      <c r="M273" s="24" t="s">
        <v>29</v>
      </c>
      <c r="N273" s="24" t="s">
        <v>29</v>
      </c>
      <c r="O273" s="24" t="s">
        <v>29</v>
      </c>
      <c r="P273" s="24" t="s">
        <v>29</v>
      </c>
      <c r="Q273" s="24" t="s">
        <v>29</v>
      </c>
      <c r="R273" s="24" t="s">
        <v>29</v>
      </c>
      <c r="S273" s="24" t="s">
        <v>29</v>
      </c>
    </row>
    <row r="274" spans="1:19" ht="45" hidden="1" customHeight="1" x14ac:dyDescent="0.25">
      <c r="A274" s="24" t="s">
        <v>111</v>
      </c>
      <c r="B274" s="24" t="s">
        <v>816</v>
      </c>
      <c r="C274" s="20" t="e">
        <f>VLOOKUP(B274,Base!A:A,1,0)</f>
        <v>#N/A</v>
      </c>
      <c r="D274" s="24" t="s">
        <v>335</v>
      </c>
      <c r="E274" s="24" t="s">
        <v>29</v>
      </c>
      <c r="F274" s="24" t="s">
        <v>817</v>
      </c>
      <c r="G274" s="25">
        <v>3.5000000000000003E-2</v>
      </c>
      <c r="H274" s="24">
        <v>77</v>
      </c>
      <c r="I274" s="24" t="s">
        <v>52</v>
      </c>
      <c r="J274" s="27">
        <v>45307</v>
      </c>
      <c r="K274" s="27">
        <v>45566</v>
      </c>
      <c r="L274" s="24" t="s">
        <v>804</v>
      </c>
      <c r="M274" s="24" t="s">
        <v>29</v>
      </c>
      <c r="N274" s="24" t="s">
        <v>29</v>
      </c>
      <c r="O274" s="24" t="s">
        <v>29</v>
      </c>
      <c r="P274" s="24" t="s">
        <v>29</v>
      </c>
      <c r="Q274" s="24" t="s">
        <v>29</v>
      </c>
      <c r="R274" s="24" t="s">
        <v>29</v>
      </c>
      <c r="S274" s="24" t="s">
        <v>29</v>
      </c>
    </row>
    <row r="275" spans="1:19" ht="45" hidden="1" customHeight="1" x14ac:dyDescent="0.25">
      <c r="A275" s="24" t="s">
        <v>111</v>
      </c>
      <c r="B275" s="24" t="s">
        <v>818</v>
      </c>
      <c r="C275" s="20" t="e">
        <f>VLOOKUP(B275,Base!A:A,1,0)</f>
        <v>#N/A</v>
      </c>
      <c r="D275" s="24" t="s">
        <v>335</v>
      </c>
      <c r="E275" s="24" t="s">
        <v>29</v>
      </c>
      <c r="F275" s="24" t="s">
        <v>819</v>
      </c>
      <c r="G275" s="25">
        <v>0.28000000000000003</v>
      </c>
      <c r="H275" s="24">
        <v>77</v>
      </c>
      <c r="I275" s="24" t="s">
        <v>52</v>
      </c>
      <c r="J275" s="27">
        <v>45307</v>
      </c>
      <c r="K275" s="27">
        <v>45641</v>
      </c>
      <c r="L275" s="24" t="s">
        <v>813</v>
      </c>
      <c r="M275" s="24" t="s">
        <v>29</v>
      </c>
      <c r="N275" s="24" t="s">
        <v>29</v>
      </c>
      <c r="O275" s="24" t="s">
        <v>29</v>
      </c>
      <c r="P275" s="24" t="s">
        <v>29</v>
      </c>
      <c r="Q275" s="24" t="s">
        <v>29</v>
      </c>
      <c r="R275" s="24" t="s">
        <v>29</v>
      </c>
      <c r="S275" s="24" t="s">
        <v>29</v>
      </c>
    </row>
    <row r="276" spans="1:19" ht="45" hidden="1" customHeight="1" x14ac:dyDescent="0.25">
      <c r="A276" s="24" t="s">
        <v>111</v>
      </c>
      <c r="B276" s="24" t="s">
        <v>820</v>
      </c>
      <c r="C276" s="20" t="e">
        <f>VLOOKUP(B276,Base!A:A,1,0)</f>
        <v>#N/A</v>
      </c>
      <c r="D276" s="24" t="s">
        <v>335</v>
      </c>
      <c r="E276" s="24" t="s">
        <v>29</v>
      </c>
      <c r="F276" s="24" t="s">
        <v>821</v>
      </c>
      <c r="G276" s="25">
        <v>0.14000000000000001</v>
      </c>
      <c r="H276" s="24">
        <v>77</v>
      </c>
      <c r="I276" s="24" t="s">
        <v>52</v>
      </c>
      <c r="J276" s="27">
        <v>45307</v>
      </c>
      <c r="K276" s="27">
        <v>45641</v>
      </c>
      <c r="L276" s="24" t="s">
        <v>425</v>
      </c>
      <c r="M276" s="24" t="s">
        <v>29</v>
      </c>
      <c r="N276" s="24" t="s">
        <v>29</v>
      </c>
      <c r="O276" s="24" t="s">
        <v>29</v>
      </c>
      <c r="P276" s="24" t="s">
        <v>29</v>
      </c>
      <c r="Q276" s="24" t="s">
        <v>29</v>
      </c>
      <c r="R276" s="24" t="s">
        <v>29</v>
      </c>
      <c r="S276" s="24" t="s">
        <v>29</v>
      </c>
    </row>
    <row r="277" spans="1:19" ht="45" hidden="1" customHeight="1" x14ac:dyDescent="0.25">
      <c r="A277" s="24" t="s">
        <v>111</v>
      </c>
      <c r="B277" s="24" t="s">
        <v>822</v>
      </c>
      <c r="C277" s="20" t="e">
        <f>VLOOKUP(B277,Base!A:A,1,0)</f>
        <v>#N/A</v>
      </c>
      <c r="D277" s="24" t="s">
        <v>335</v>
      </c>
      <c r="E277" s="24" t="s">
        <v>29</v>
      </c>
      <c r="F277" s="24" t="s">
        <v>823</v>
      </c>
      <c r="G277" s="25">
        <v>3.5000000000000003E-2</v>
      </c>
      <c r="H277" s="24">
        <v>77</v>
      </c>
      <c r="I277" s="24" t="s">
        <v>52</v>
      </c>
      <c r="J277" s="27">
        <v>45307</v>
      </c>
      <c r="K277" s="27">
        <v>45641</v>
      </c>
      <c r="L277" s="24" t="s">
        <v>824</v>
      </c>
      <c r="M277" s="24" t="s">
        <v>29</v>
      </c>
      <c r="N277" s="24" t="s">
        <v>29</v>
      </c>
      <c r="O277" s="24" t="s">
        <v>29</v>
      </c>
      <c r="P277" s="24" t="s">
        <v>29</v>
      </c>
      <c r="Q277" s="24" t="s">
        <v>29</v>
      </c>
      <c r="R277" s="24" t="s">
        <v>29</v>
      </c>
      <c r="S277" s="24" t="s">
        <v>29</v>
      </c>
    </row>
    <row r="278" spans="1:19" ht="45" hidden="1" customHeight="1" x14ac:dyDescent="0.25">
      <c r="A278" s="24" t="s">
        <v>111</v>
      </c>
      <c r="B278" s="24" t="s">
        <v>825</v>
      </c>
      <c r="C278" s="20" t="e">
        <f>VLOOKUP(B278,Base!A:A,1,0)</f>
        <v>#N/A</v>
      </c>
      <c r="D278" s="24" t="s">
        <v>335</v>
      </c>
      <c r="E278" s="24" t="s">
        <v>29</v>
      </c>
      <c r="F278" s="24" t="s">
        <v>826</v>
      </c>
      <c r="G278" s="25">
        <v>3.5000000000000003E-2</v>
      </c>
      <c r="H278" s="24">
        <v>77</v>
      </c>
      <c r="I278" s="24" t="s">
        <v>52</v>
      </c>
      <c r="J278" s="27">
        <v>45307</v>
      </c>
      <c r="K278" s="27">
        <v>45641</v>
      </c>
      <c r="L278" s="24" t="s">
        <v>827</v>
      </c>
      <c r="M278" s="24" t="s">
        <v>29</v>
      </c>
      <c r="N278" s="24" t="s">
        <v>29</v>
      </c>
      <c r="O278" s="24" t="s">
        <v>29</v>
      </c>
      <c r="P278" s="24" t="s">
        <v>29</v>
      </c>
      <c r="Q278" s="24" t="s">
        <v>29</v>
      </c>
      <c r="R278" s="24" t="s">
        <v>29</v>
      </c>
      <c r="S278" s="24" t="s">
        <v>29</v>
      </c>
    </row>
    <row r="279" spans="1:19" ht="45" hidden="1" customHeight="1" x14ac:dyDescent="0.25">
      <c r="A279" s="24" t="s">
        <v>111</v>
      </c>
      <c r="B279" s="24" t="s">
        <v>828</v>
      </c>
      <c r="C279" s="20" t="e">
        <f>VLOOKUP(B279,Base!A:A,1,0)</f>
        <v>#N/A</v>
      </c>
      <c r="D279" s="24" t="s">
        <v>335</v>
      </c>
      <c r="E279" s="24" t="s">
        <v>29</v>
      </c>
      <c r="F279" s="24" t="s">
        <v>829</v>
      </c>
      <c r="G279" s="25">
        <v>3.5000000000000003E-2</v>
      </c>
      <c r="H279" s="24">
        <v>77</v>
      </c>
      <c r="I279" s="24" t="s">
        <v>52</v>
      </c>
      <c r="J279" s="27">
        <v>45307</v>
      </c>
      <c r="K279" s="27">
        <v>45641</v>
      </c>
      <c r="L279" s="24" t="s">
        <v>827</v>
      </c>
      <c r="M279" s="24" t="s">
        <v>29</v>
      </c>
      <c r="N279" s="24" t="s">
        <v>29</v>
      </c>
      <c r="O279" s="24" t="s">
        <v>29</v>
      </c>
      <c r="P279" s="24" t="s">
        <v>29</v>
      </c>
      <c r="Q279" s="24" t="s">
        <v>29</v>
      </c>
      <c r="R279" s="24" t="s">
        <v>29</v>
      </c>
      <c r="S279" s="24" t="s">
        <v>29</v>
      </c>
    </row>
    <row r="280" spans="1:19" ht="45" hidden="1" customHeight="1" x14ac:dyDescent="0.25">
      <c r="A280" s="24" t="s">
        <v>111</v>
      </c>
      <c r="B280" s="24" t="s">
        <v>830</v>
      </c>
      <c r="C280" s="20" t="e">
        <f>VLOOKUP(B280,Base!A:A,1,0)</f>
        <v>#N/A</v>
      </c>
      <c r="D280" s="24" t="s">
        <v>335</v>
      </c>
      <c r="E280" s="24" t="s">
        <v>29</v>
      </c>
      <c r="F280" s="24" t="s">
        <v>831</v>
      </c>
      <c r="G280" s="25">
        <v>0.03</v>
      </c>
      <c r="H280" s="24">
        <v>77</v>
      </c>
      <c r="I280" s="24" t="s">
        <v>52</v>
      </c>
      <c r="J280" s="27">
        <v>45307</v>
      </c>
      <c r="K280" s="27">
        <v>45641</v>
      </c>
      <c r="L280" s="24" t="s">
        <v>804</v>
      </c>
      <c r="M280" s="24" t="s">
        <v>29</v>
      </c>
      <c r="N280" s="24" t="s">
        <v>29</v>
      </c>
      <c r="O280" s="24" t="s">
        <v>29</v>
      </c>
      <c r="P280" s="24" t="s">
        <v>29</v>
      </c>
      <c r="Q280" s="24" t="s">
        <v>29</v>
      </c>
      <c r="R280" s="24" t="s">
        <v>29</v>
      </c>
      <c r="S280" s="24" t="s">
        <v>29</v>
      </c>
    </row>
    <row r="281" spans="1:19" ht="45" hidden="1" customHeight="1" x14ac:dyDescent="0.25">
      <c r="A281" s="24" t="s">
        <v>111</v>
      </c>
      <c r="B281" s="24" t="s">
        <v>832</v>
      </c>
      <c r="C281" s="20" t="e">
        <f>VLOOKUP(B281,Base!A:A,1,0)</f>
        <v>#N/A</v>
      </c>
      <c r="D281" s="24" t="s">
        <v>335</v>
      </c>
      <c r="E281" s="24" t="s">
        <v>29</v>
      </c>
      <c r="F281" s="24" t="s">
        <v>833</v>
      </c>
      <c r="G281" s="25">
        <v>3.5000000000000003E-2</v>
      </c>
      <c r="H281" s="24">
        <v>77</v>
      </c>
      <c r="I281" s="24" t="s">
        <v>52</v>
      </c>
      <c r="J281" s="27">
        <v>45307</v>
      </c>
      <c r="K281" s="27">
        <v>45641</v>
      </c>
      <c r="L281" s="24" t="s">
        <v>425</v>
      </c>
      <c r="M281" s="24" t="s">
        <v>29</v>
      </c>
      <c r="N281" s="24" t="s">
        <v>29</v>
      </c>
      <c r="O281" s="24" t="s">
        <v>29</v>
      </c>
      <c r="P281" s="24" t="s">
        <v>29</v>
      </c>
      <c r="Q281" s="24" t="s">
        <v>29</v>
      </c>
      <c r="R281" s="24" t="s">
        <v>29</v>
      </c>
      <c r="S281" s="24" t="s">
        <v>29</v>
      </c>
    </row>
    <row r="282" spans="1:19" ht="45" hidden="1" customHeight="1" x14ac:dyDescent="0.25">
      <c r="A282" s="24" t="s">
        <v>111</v>
      </c>
      <c r="B282" s="24" t="s">
        <v>834</v>
      </c>
      <c r="C282" s="20" t="e">
        <f>VLOOKUP(B282,Base!A:A,1,0)</f>
        <v>#N/A</v>
      </c>
      <c r="D282" s="24" t="s">
        <v>335</v>
      </c>
      <c r="E282" s="24" t="s">
        <v>29</v>
      </c>
      <c r="F282" s="24" t="s">
        <v>835</v>
      </c>
      <c r="G282" s="25">
        <v>6.5000000000000002E-2</v>
      </c>
      <c r="H282" s="24">
        <v>77</v>
      </c>
      <c r="I282" s="24" t="s">
        <v>52</v>
      </c>
      <c r="J282" s="27">
        <v>45383</v>
      </c>
      <c r="K282" s="27">
        <v>45657</v>
      </c>
      <c r="L282" s="24" t="s">
        <v>804</v>
      </c>
      <c r="M282" s="24" t="s">
        <v>29</v>
      </c>
      <c r="N282" s="24" t="s">
        <v>29</v>
      </c>
      <c r="O282" s="24" t="s">
        <v>29</v>
      </c>
      <c r="P282" s="24" t="s">
        <v>29</v>
      </c>
      <c r="Q282" s="24" t="s">
        <v>29</v>
      </c>
      <c r="R282" s="24" t="s">
        <v>29</v>
      </c>
      <c r="S282" s="24" t="s">
        <v>29</v>
      </c>
    </row>
    <row r="283" spans="1:19" ht="45" hidden="1" customHeight="1" x14ac:dyDescent="0.25">
      <c r="A283" s="24" t="s">
        <v>111</v>
      </c>
      <c r="B283" s="24" t="s">
        <v>836</v>
      </c>
      <c r="C283" s="20" t="e">
        <f>VLOOKUP(B283,Base!A:A,1,0)</f>
        <v>#N/A</v>
      </c>
      <c r="D283" s="24" t="s">
        <v>335</v>
      </c>
      <c r="E283" s="24" t="s">
        <v>29</v>
      </c>
      <c r="F283" s="24" t="s">
        <v>837</v>
      </c>
      <c r="G283" s="25">
        <v>0.04</v>
      </c>
      <c r="H283" s="24">
        <v>20</v>
      </c>
      <c r="I283" s="24" t="s">
        <v>52</v>
      </c>
      <c r="J283" s="27">
        <v>45307</v>
      </c>
      <c r="K283" s="27">
        <v>45628</v>
      </c>
      <c r="L283" s="24" t="s">
        <v>804</v>
      </c>
      <c r="M283" s="24" t="s">
        <v>29</v>
      </c>
      <c r="N283" s="24" t="s">
        <v>29</v>
      </c>
      <c r="O283" s="24" t="s">
        <v>29</v>
      </c>
      <c r="P283" s="24" t="s">
        <v>29</v>
      </c>
      <c r="Q283" s="24" t="s">
        <v>29</v>
      </c>
      <c r="R283" s="24" t="s">
        <v>29</v>
      </c>
      <c r="S283" s="24" t="s">
        <v>29</v>
      </c>
    </row>
    <row r="284" spans="1:19" ht="45" customHeight="1" x14ac:dyDescent="0.25">
      <c r="A284" s="20" t="s">
        <v>111</v>
      </c>
      <c r="B284" s="20" t="s">
        <v>107</v>
      </c>
      <c r="C284" s="20" t="str">
        <f>VLOOKUP(B284,Base!A:A,1,0)</f>
        <v>2500-2</v>
      </c>
      <c r="D284" s="20" t="s">
        <v>3</v>
      </c>
      <c r="E284" s="20" t="s">
        <v>58</v>
      </c>
      <c r="F284" s="20" t="s">
        <v>838</v>
      </c>
      <c r="G284" s="21">
        <v>0.08</v>
      </c>
      <c r="H284" s="20">
        <v>1198</v>
      </c>
      <c r="I284" s="20" t="s">
        <v>52</v>
      </c>
      <c r="J284" s="23">
        <v>45323</v>
      </c>
      <c r="K284" s="23">
        <v>45657</v>
      </c>
      <c r="L284" s="20" t="s">
        <v>425</v>
      </c>
      <c r="M284" s="20" t="s">
        <v>101</v>
      </c>
      <c r="N284" s="20" t="s">
        <v>839</v>
      </c>
      <c r="O284" s="20" t="s">
        <v>29</v>
      </c>
      <c r="P284" s="20" t="s">
        <v>60</v>
      </c>
      <c r="Q284" s="20" t="s">
        <v>118</v>
      </c>
      <c r="R284" s="20" t="s">
        <v>29</v>
      </c>
      <c r="S284" s="20" t="s">
        <v>29</v>
      </c>
    </row>
    <row r="285" spans="1:19" ht="45" hidden="1" customHeight="1" x14ac:dyDescent="0.25">
      <c r="A285" s="24" t="s">
        <v>111</v>
      </c>
      <c r="B285" s="24" t="s">
        <v>840</v>
      </c>
      <c r="C285" s="20" t="e">
        <f>VLOOKUP(B285,Base!A:A,1,0)</f>
        <v>#N/A</v>
      </c>
      <c r="D285" s="24" t="s">
        <v>335</v>
      </c>
      <c r="E285" s="24" t="s">
        <v>29</v>
      </c>
      <c r="F285" s="24" t="s">
        <v>841</v>
      </c>
      <c r="G285" s="25">
        <v>0.2</v>
      </c>
      <c r="H285" s="24">
        <v>1198</v>
      </c>
      <c r="I285" s="24" t="s">
        <v>52</v>
      </c>
      <c r="J285" s="27">
        <v>45323</v>
      </c>
      <c r="K285" s="27">
        <v>45611</v>
      </c>
      <c r="L285" s="24" t="s">
        <v>425</v>
      </c>
      <c r="M285" s="24" t="s">
        <v>29</v>
      </c>
      <c r="N285" s="24" t="s">
        <v>29</v>
      </c>
      <c r="O285" s="24" t="s">
        <v>29</v>
      </c>
      <c r="P285" s="24" t="s">
        <v>29</v>
      </c>
      <c r="Q285" s="24" t="s">
        <v>29</v>
      </c>
      <c r="R285" s="24" t="s">
        <v>29</v>
      </c>
      <c r="S285" s="24" t="s">
        <v>29</v>
      </c>
    </row>
    <row r="286" spans="1:19" ht="45" hidden="1" customHeight="1" x14ac:dyDescent="0.25">
      <c r="A286" s="24" t="s">
        <v>111</v>
      </c>
      <c r="B286" s="24" t="s">
        <v>842</v>
      </c>
      <c r="C286" s="20" t="e">
        <f>VLOOKUP(B286,Base!A:A,1,0)</f>
        <v>#N/A</v>
      </c>
      <c r="D286" s="24" t="s">
        <v>335</v>
      </c>
      <c r="E286" s="24" t="s">
        <v>29</v>
      </c>
      <c r="F286" s="24" t="s">
        <v>843</v>
      </c>
      <c r="G286" s="25">
        <v>0.2</v>
      </c>
      <c r="H286" s="24">
        <v>1198</v>
      </c>
      <c r="I286" s="24" t="s">
        <v>52</v>
      </c>
      <c r="J286" s="27">
        <v>45323</v>
      </c>
      <c r="K286" s="27">
        <v>45657</v>
      </c>
      <c r="L286" s="24" t="s">
        <v>844</v>
      </c>
      <c r="M286" s="24" t="s">
        <v>29</v>
      </c>
      <c r="N286" s="24" t="s">
        <v>29</v>
      </c>
      <c r="O286" s="24" t="s">
        <v>29</v>
      </c>
      <c r="P286" s="24" t="s">
        <v>29</v>
      </c>
      <c r="Q286" s="24" t="s">
        <v>29</v>
      </c>
      <c r="R286" s="24" t="s">
        <v>29</v>
      </c>
      <c r="S286" s="24" t="s">
        <v>29</v>
      </c>
    </row>
    <row r="287" spans="1:19" ht="45" hidden="1" customHeight="1" x14ac:dyDescent="0.25">
      <c r="A287" s="24" t="s">
        <v>111</v>
      </c>
      <c r="B287" s="24" t="s">
        <v>845</v>
      </c>
      <c r="C287" s="20" t="e">
        <f>VLOOKUP(B287,Base!A:A,1,0)</f>
        <v>#N/A</v>
      </c>
      <c r="D287" s="24" t="s">
        <v>335</v>
      </c>
      <c r="E287" s="24" t="s">
        <v>29</v>
      </c>
      <c r="F287" s="24" t="s">
        <v>846</v>
      </c>
      <c r="G287" s="25">
        <v>0.2</v>
      </c>
      <c r="H287" s="24">
        <v>1198</v>
      </c>
      <c r="I287" s="24" t="s">
        <v>52</v>
      </c>
      <c r="J287" s="27">
        <v>45323</v>
      </c>
      <c r="K287" s="27">
        <v>45657</v>
      </c>
      <c r="L287" s="24" t="s">
        <v>844</v>
      </c>
      <c r="M287" s="24" t="s">
        <v>29</v>
      </c>
      <c r="N287" s="24" t="s">
        <v>29</v>
      </c>
      <c r="O287" s="24" t="s">
        <v>29</v>
      </c>
      <c r="P287" s="24" t="s">
        <v>29</v>
      </c>
      <c r="Q287" s="24" t="s">
        <v>29</v>
      </c>
      <c r="R287" s="24" t="s">
        <v>29</v>
      </c>
      <c r="S287" s="24" t="s">
        <v>29</v>
      </c>
    </row>
    <row r="288" spans="1:19" ht="45" hidden="1" customHeight="1" x14ac:dyDescent="0.25">
      <c r="A288" s="24" t="s">
        <v>111</v>
      </c>
      <c r="B288" s="24" t="s">
        <v>847</v>
      </c>
      <c r="C288" s="20" t="e">
        <f>VLOOKUP(B288,Base!A:A,1,0)</f>
        <v>#N/A</v>
      </c>
      <c r="D288" s="24" t="s">
        <v>335</v>
      </c>
      <c r="E288" s="24" t="s">
        <v>29</v>
      </c>
      <c r="F288" s="24" t="s">
        <v>848</v>
      </c>
      <c r="G288" s="25">
        <v>0.2</v>
      </c>
      <c r="H288" s="24">
        <v>1198</v>
      </c>
      <c r="I288" s="24" t="s">
        <v>52</v>
      </c>
      <c r="J288" s="27">
        <v>45323</v>
      </c>
      <c r="K288" s="27">
        <v>45657</v>
      </c>
      <c r="L288" s="24" t="s">
        <v>844</v>
      </c>
      <c r="M288" s="24" t="s">
        <v>29</v>
      </c>
      <c r="N288" s="24" t="s">
        <v>29</v>
      </c>
      <c r="O288" s="24" t="s">
        <v>29</v>
      </c>
      <c r="P288" s="24" t="s">
        <v>29</v>
      </c>
      <c r="Q288" s="24" t="s">
        <v>29</v>
      </c>
      <c r="R288" s="24" t="s">
        <v>29</v>
      </c>
      <c r="S288" s="24" t="s">
        <v>29</v>
      </c>
    </row>
    <row r="289" spans="1:19" ht="45" hidden="1" customHeight="1" x14ac:dyDescent="0.25">
      <c r="A289" s="24" t="s">
        <v>111</v>
      </c>
      <c r="B289" s="24" t="s">
        <v>849</v>
      </c>
      <c r="C289" s="20" t="e">
        <f>VLOOKUP(B289,Base!A:A,1,0)</f>
        <v>#N/A</v>
      </c>
      <c r="D289" s="24" t="s">
        <v>335</v>
      </c>
      <c r="E289" s="24" t="s">
        <v>29</v>
      </c>
      <c r="F289" s="24" t="s">
        <v>850</v>
      </c>
      <c r="G289" s="25">
        <v>0.2</v>
      </c>
      <c r="H289" s="24">
        <v>6</v>
      </c>
      <c r="I289" s="24" t="s">
        <v>52</v>
      </c>
      <c r="J289" s="27">
        <v>45323</v>
      </c>
      <c r="K289" s="27">
        <v>45626</v>
      </c>
      <c r="L289" s="24" t="s">
        <v>425</v>
      </c>
      <c r="M289" s="24" t="s">
        <v>29</v>
      </c>
      <c r="N289" s="24" t="s">
        <v>29</v>
      </c>
      <c r="O289" s="24" t="s">
        <v>29</v>
      </c>
      <c r="P289" s="24" t="s">
        <v>29</v>
      </c>
      <c r="Q289" s="24" t="s">
        <v>29</v>
      </c>
      <c r="R289" s="24" t="s">
        <v>29</v>
      </c>
      <c r="S289" s="24" t="s">
        <v>29</v>
      </c>
    </row>
    <row r="290" spans="1:19" ht="45" customHeight="1" x14ac:dyDescent="0.25">
      <c r="A290" s="20" t="s">
        <v>111</v>
      </c>
      <c r="B290" s="20" t="s">
        <v>109</v>
      </c>
      <c r="C290" s="20" t="str">
        <f>VLOOKUP(B290,Base!A:A,1,0)</f>
        <v>2500-3</v>
      </c>
      <c r="D290" s="20" t="s">
        <v>3</v>
      </c>
      <c r="E290" s="20" t="s">
        <v>58</v>
      </c>
      <c r="F290" s="20" t="s">
        <v>851</v>
      </c>
      <c r="G290" s="21">
        <v>0.08</v>
      </c>
      <c r="H290" s="20">
        <v>4921</v>
      </c>
      <c r="I290" s="20" t="s">
        <v>52</v>
      </c>
      <c r="J290" s="23">
        <v>45444</v>
      </c>
      <c r="K290" s="23">
        <v>45657</v>
      </c>
      <c r="L290" s="20" t="s">
        <v>425</v>
      </c>
      <c r="M290" s="20" t="s">
        <v>101</v>
      </c>
      <c r="N290" s="20" t="s">
        <v>839</v>
      </c>
      <c r="O290" s="20" t="s">
        <v>29</v>
      </c>
      <c r="P290" s="20" t="s">
        <v>60</v>
      </c>
      <c r="Q290" s="20" t="s">
        <v>118</v>
      </c>
      <c r="R290" s="20" t="s">
        <v>29</v>
      </c>
      <c r="S290" s="20" t="s">
        <v>29</v>
      </c>
    </row>
    <row r="291" spans="1:19" ht="45" hidden="1" customHeight="1" x14ac:dyDescent="0.25">
      <c r="A291" s="24" t="s">
        <v>111</v>
      </c>
      <c r="B291" s="24" t="s">
        <v>852</v>
      </c>
      <c r="C291" s="20" t="e">
        <f>VLOOKUP(B291,Base!A:A,1,0)</f>
        <v>#N/A</v>
      </c>
      <c r="D291" s="24" t="s">
        <v>335</v>
      </c>
      <c r="E291" s="24" t="s">
        <v>29</v>
      </c>
      <c r="F291" s="24" t="s">
        <v>853</v>
      </c>
      <c r="G291" s="25">
        <v>0.25</v>
      </c>
      <c r="H291" s="24">
        <v>22</v>
      </c>
      <c r="I291" s="24" t="s">
        <v>52</v>
      </c>
      <c r="J291" s="27">
        <v>45444</v>
      </c>
      <c r="K291" s="27">
        <v>45534</v>
      </c>
      <c r="L291" s="24" t="s">
        <v>425</v>
      </c>
      <c r="M291" s="24" t="s">
        <v>29</v>
      </c>
      <c r="N291" s="24" t="s">
        <v>29</v>
      </c>
      <c r="O291" s="24" t="s">
        <v>29</v>
      </c>
      <c r="P291" s="24" t="s">
        <v>29</v>
      </c>
      <c r="Q291" s="24" t="s">
        <v>29</v>
      </c>
      <c r="R291" s="24" t="s">
        <v>29</v>
      </c>
      <c r="S291" s="24" t="s">
        <v>29</v>
      </c>
    </row>
    <row r="292" spans="1:19" ht="45" hidden="1" customHeight="1" x14ac:dyDescent="0.25">
      <c r="A292" s="24" t="s">
        <v>111</v>
      </c>
      <c r="B292" s="24" t="s">
        <v>854</v>
      </c>
      <c r="C292" s="20" t="e">
        <f>VLOOKUP(B292,Base!A:A,1,0)</f>
        <v>#N/A</v>
      </c>
      <c r="D292" s="24" t="s">
        <v>335</v>
      </c>
      <c r="E292" s="24" t="s">
        <v>29</v>
      </c>
      <c r="F292" s="24" t="s">
        <v>855</v>
      </c>
      <c r="G292" s="25">
        <v>0.25</v>
      </c>
      <c r="H292" s="24">
        <v>4921</v>
      </c>
      <c r="I292" s="24" t="s">
        <v>52</v>
      </c>
      <c r="J292" s="27">
        <v>45474</v>
      </c>
      <c r="K292" s="27">
        <v>45657</v>
      </c>
      <c r="L292" s="24" t="s">
        <v>425</v>
      </c>
      <c r="M292" s="24" t="s">
        <v>29</v>
      </c>
      <c r="N292" s="24" t="s">
        <v>29</v>
      </c>
      <c r="O292" s="24" t="s">
        <v>29</v>
      </c>
      <c r="P292" s="24" t="s">
        <v>29</v>
      </c>
      <c r="Q292" s="24" t="s">
        <v>29</v>
      </c>
      <c r="R292" s="24" t="s">
        <v>29</v>
      </c>
      <c r="S292" s="24" t="s">
        <v>29</v>
      </c>
    </row>
    <row r="293" spans="1:19" ht="45" hidden="1" customHeight="1" x14ac:dyDescent="0.25">
      <c r="A293" s="24" t="s">
        <v>111</v>
      </c>
      <c r="B293" s="24" t="s">
        <v>856</v>
      </c>
      <c r="C293" s="20" t="e">
        <f>VLOOKUP(B293,Base!A:A,1,0)</f>
        <v>#N/A</v>
      </c>
      <c r="D293" s="24" t="s">
        <v>335</v>
      </c>
      <c r="E293" s="24" t="s">
        <v>29</v>
      </c>
      <c r="F293" s="24" t="s">
        <v>857</v>
      </c>
      <c r="G293" s="25">
        <v>0.25</v>
      </c>
      <c r="H293" s="24">
        <v>1</v>
      </c>
      <c r="I293" s="24" t="s">
        <v>52</v>
      </c>
      <c r="J293" s="27">
        <v>45505</v>
      </c>
      <c r="K293" s="27">
        <v>45657</v>
      </c>
      <c r="L293" s="24" t="s">
        <v>425</v>
      </c>
      <c r="M293" s="24" t="s">
        <v>29</v>
      </c>
      <c r="N293" s="24" t="s">
        <v>29</v>
      </c>
      <c r="O293" s="24" t="s">
        <v>29</v>
      </c>
      <c r="P293" s="24" t="s">
        <v>29</v>
      </c>
      <c r="Q293" s="24" t="s">
        <v>29</v>
      </c>
      <c r="R293" s="24" t="s">
        <v>29</v>
      </c>
      <c r="S293" s="24" t="s">
        <v>29</v>
      </c>
    </row>
    <row r="294" spans="1:19" ht="45" hidden="1" customHeight="1" x14ac:dyDescent="0.25">
      <c r="A294" s="24" t="s">
        <v>111</v>
      </c>
      <c r="B294" s="24" t="s">
        <v>858</v>
      </c>
      <c r="C294" s="20" t="e">
        <f>VLOOKUP(B294,Base!A:A,1,0)</f>
        <v>#N/A</v>
      </c>
      <c r="D294" s="24" t="s">
        <v>335</v>
      </c>
      <c r="E294" s="24" t="s">
        <v>29</v>
      </c>
      <c r="F294" s="24" t="s">
        <v>859</v>
      </c>
      <c r="G294" s="25">
        <v>0.25</v>
      </c>
      <c r="H294" s="24">
        <v>1</v>
      </c>
      <c r="I294" s="24" t="s">
        <v>52</v>
      </c>
      <c r="J294" s="27">
        <v>45505</v>
      </c>
      <c r="K294" s="27">
        <v>45657</v>
      </c>
      <c r="L294" s="24" t="s">
        <v>425</v>
      </c>
      <c r="M294" s="24" t="s">
        <v>29</v>
      </c>
      <c r="N294" s="24" t="s">
        <v>29</v>
      </c>
      <c r="O294" s="24" t="s">
        <v>29</v>
      </c>
      <c r="P294" s="24" t="s">
        <v>29</v>
      </c>
      <c r="Q294" s="24" t="s">
        <v>29</v>
      </c>
      <c r="R294" s="24" t="s">
        <v>29</v>
      </c>
      <c r="S294" s="24" t="s">
        <v>29</v>
      </c>
    </row>
    <row r="295" spans="1:19" ht="45" customHeight="1" x14ac:dyDescent="0.25">
      <c r="A295" s="20" t="s">
        <v>111</v>
      </c>
      <c r="B295" s="20" t="s">
        <v>110</v>
      </c>
      <c r="C295" s="20" t="str">
        <f>VLOOKUP(B295,Base!A:A,1,0)</f>
        <v>2500-4</v>
      </c>
      <c r="D295" s="20" t="s">
        <v>3</v>
      </c>
      <c r="E295" s="20" t="s">
        <v>58</v>
      </c>
      <c r="F295" s="20" t="s">
        <v>860</v>
      </c>
      <c r="G295" s="21">
        <v>0.05</v>
      </c>
      <c r="H295" s="20">
        <v>606</v>
      </c>
      <c r="I295" s="20" t="s">
        <v>52</v>
      </c>
      <c r="J295" s="23">
        <v>45352</v>
      </c>
      <c r="K295" s="23">
        <v>45626</v>
      </c>
      <c r="L295" s="20" t="s">
        <v>425</v>
      </c>
      <c r="M295" s="20" t="s">
        <v>101</v>
      </c>
      <c r="N295" s="20" t="s">
        <v>839</v>
      </c>
      <c r="O295" s="20" t="s">
        <v>29</v>
      </c>
      <c r="P295" s="20" t="s">
        <v>60</v>
      </c>
      <c r="Q295" s="20" t="s">
        <v>118</v>
      </c>
      <c r="R295" s="20" t="s">
        <v>29</v>
      </c>
      <c r="S295" s="20" t="s">
        <v>114</v>
      </c>
    </row>
    <row r="296" spans="1:19" ht="45" hidden="1" customHeight="1" x14ac:dyDescent="0.25">
      <c r="A296" s="24" t="s">
        <v>111</v>
      </c>
      <c r="B296" s="24" t="s">
        <v>861</v>
      </c>
      <c r="C296" s="20" t="e">
        <f>VLOOKUP(B296,Base!A:A,1,0)</f>
        <v>#N/A</v>
      </c>
      <c r="D296" s="24" t="s">
        <v>335</v>
      </c>
      <c r="E296" s="24" t="s">
        <v>29</v>
      </c>
      <c r="F296" s="24" t="s">
        <v>862</v>
      </c>
      <c r="G296" s="25">
        <v>0.05</v>
      </c>
      <c r="H296" s="24">
        <v>1</v>
      </c>
      <c r="I296" s="24" t="s">
        <v>52</v>
      </c>
      <c r="J296" s="27">
        <v>45352</v>
      </c>
      <c r="K296" s="27">
        <v>45383</v>
      </c>
      <c r="L296" s="24" t="s">
        <v>425</v>
      </c>
      <c r="M296" s="24" t="s">
        <v>29</v>
      </c>
      <c r="N296" s="24" t="s">
        <v>29</v>
      </c>
      <c r="O296" s="24" t="s">
        <v>29</v>
      </c>
      <c r="P296" s="24" t="s">
        <v>29</v>
      </c>
      <c r="Q296" s="24" t="s">
        <v>29</v>
      </c>
      <c r="R296" s="24" t="s">
        <v>29</v>
      </c>
      <c r="S296" s="24" t="s">
        <v>29</v>
      </c>
    </row>
    <row r="297" spans="1:19" ht="45" hidden="1" customHeight="1" x14ac:dyDescent="0.25">
      <c r="A297" s="24" t="s">
        <v>111</v>
      </c>
      <c r="B297" s="24" t="s">
        <v>863</v>
      </c>
      <c r="C297" s="20" t="e">
        <f>VLOOKUP(B297,Base!A:A,1,0)</f>
        <v>#N/A</v>
      </c>
      <c r="D297" s="24" t="s">
        <v>335</v>
      </c>
      <c r="E297" s="24" t="s">
        <v>29</v>
      </c>
      <c r="F297" s="24" t="s">
        <v>864</v>
      </c>
      <c r="G297" s="25">
        <v>0.45</v>
      </c>
      <c r="H297" s="24">
        <v>100</v>
      </c>
      <c r="I297" s="24" t="s">
        <v>24</v>
      </c>
      <c r="J297" s="27">
        <v>45383</v>
      </c>
      <c r="K297" s="27">
        <v>45565</v>
      </c>
      <c r="L297" s="24" t="s">
        <v>425</v>
      </c>
      <c r="M297" s="24" t="s">
        <v>29</v>
      </c>
      <c r="N297" s="24" t="s">
        <v>29</v>
      </c>
      <c r="O297" s="24" t="s">
        <v>29</v>
      </c>
      <c r="P297" s="24" t="s">
        <v>29</v>
      </c>
      <c r="Q297" s="24" t="s">
        <v>29</v>
      </c>
      <c r="R297" s="24" t="s">
        <v>29</v>
      </c>
      <c r="S297" s="24" t="s">
        <v>29</v>
      </c>
    </row>
    <row r="298" spans="1:19" ht="45" hidden="1" customHeight="1" x14ac:dyDescent="0.25">
      <c r="A298" s="24" t="s">
        <v>111</v>
      </c>
      <c r="B298" s="24" t="s">
        <v>865</v>
      </c>
      <c r="C298" s="20" t="e">
        <f>VLOOKUP(B298,Base!A:A,1,0)</f>
        <v>#N/A</v>
      </c>
      <c r="D298" s="24" t="s">
        <v>335</v>
      </c>
      <c r="E298" s="24" t="s">
        <v>29</v>
      </c>
      <c r="F298" s="24" t="s">
        <v>866</v>
      </c>
      <c r="G298" s="25">
        <v>0.3</v>
      </c>
      <c r="H298" s="24">
        <v>100</v>
      </c>
      <c r="I298" s="24" t="s">
        <v>24</v>
      </c>
      <c r="J298" s="27">
        <v>45444</v>
      </c>
      <c r="K298" s="27">
        <v>45580</v>
      </c>
      <c r="L298" s="24" t="s">
        <v>425</v>
      </c>
      <c r="M298" s="24" t="s">
        <v>29</v>
      </c>
      <c r="N298" s="24" t="s">
        <v>29</v>
      </c>
      <c r="O298" s="24" t="s">
        <v>29</v>
      </c>
      <c r="P298" s="24" t="s">
        <v>29</v>
      </c>
      <c r="Q298" s="24" t="s">
        <v>29</v>
      </c>
      <c r="R298" s="24" t="s">
        <v>29</v>
      </c>
      <c r="S298" s="24" t="s">
        <v>29</v>
      </c>
    </row>
    <row r="299" spans="1:19" ht="45" hidden="1" customHeight="1" x14ac:dyDescent="0.25">
      <c r="A299" s="24" t="s">
        <v>111</v>
      </c>
      <c r="B299" s="24" t="s">
        <v>867</v>
      </c>
      <c r="C299" s="20" t="e">
        <f>VLOOKUP(B299,Base!A:A,1,0)</f>
        <v>#N/A</v>
      </c>
      <c r="D299" s="24" t="s">
        <v>335</v>
      </c>
      <c r="E299" s="24" t="s">
        <v>29</v>
      </c>
      <c r="F299" s="24" t="s">
        <v>868</v>
      </c>
      <c r="G299" s="25">
        <v>0.15</v>
      </c>
      <c r="H299" s="24">
        <v>100</v>
      </c>
      <c r="I299" s="24" t="s">
        <v>24</v>
      </c>
      <c r="J299" s="27">
        <v>45458</v>
      </c>
      <c r="K299" s="27">
        <v>45595</v>
      </c>
      <c r="L299" s="24" t="s">
        <v>425</v>
      </c>
      <c r="M299" s="24" t="s">
        <v>29</v>
      </c>
      <c r="N299" s="24" t="s">
        <v>29</v>
      </c>
      <c r="O299" s="24" t="s">
        <v>29</v>
      </c>
      <c r="P299" s="24" t="s">
        <v>29</v>
      </c>
      <c r="Q299" s="24" t="s">
        <v>29</v>
      </c>
      <c r="R299" s="24" t="s">
        <v>29</v>
      </c>
      <c r="S299" s="24" t="s">
        <v>29</v>
      </c>
    </row>
    <row r="300" spans="1:19" ht="45" hidden="1" customHeight="1" x14ac:dyDescent="0.25">
      <c r="A300" s="24" t="s">
        <v>111</v>
      </c>
      <c r="B300" s="24" t="s">
        <v>869</v>
      </c>
      <c r="C300" s="20" t="e">
        <f>VLOOKUP(B300,Base!A:A,1,0)</f>
        <v>#N/A</v>
      </c>
      <c r="D300" s="24" t="s">
        <v>335</v>
      </c>
      <c r="E300" s="24" t="s">
        <v>29</v>
      </c>
      <c r="F300" s="24" t="s">
        <v>870</v>
      </c>
      <c r="G300" s="25">
        <v>0.05</v>
      </c>
      <c r="H300" s="24">
        <v>100</v>
      </c>
      <c r="I300" s="24" t="s">
        <v>24</v>
      </c>
      <c r="J300" s="27">
        <v>45473</v>
      </c>
      <c r="K300" s="27">
        <v>45626</v>
      </c>
      <c r="L300" s="24" t="s">
        <v>425</v>
      </c>
      <c r="M300" s="24" t="s">
        <v>29</v>
      </c>
      <c r="N300" s="24" t="s">
        <v>29</v>
      </c>
      <c r="O300" s="24" t="s">
        <v>29</v>
      </c>
      <c r="P300" s="24" t="s">
        <v>29</v>
      </c>
      <c r="Q300" s="24" t="s">
        <v>29</v>
      </c>
      <c r="R300" s="24" t="s">
        <v>29</v>
      </c>
      <c r="S300" s="24" t="s">
        <v>29</v>
      </c>
    </row>
    <row r="301" spans="1:19" ht="45" customHeight="1" x14ac:dyDescent="0.25">
      <c r="A301" s="20" t="s">
        <v>111</v>
      </c>
      <c r="B301" s="20" t="s">
        <v>112</v>
      </c>
      <c r="C301" s="20" t="str">
        <f>VLOOKUP(B301,Base!A:A,1,0)</f>
        <v>2500-5</v>
      </c>
      <c r="D301" s="20" t="s">
        <v>3</v>
      </c>
      <c r="E301" s="20" t="s">
        <v>58</v>
      </c>
      <c r="F301" s="20" t="s">
        <v>871</v>
      </c>
      <c r="G301" s="21">
        <v>0.05</v>
      </c>
      <c r="H301" s="20">
        <v>70</v>
      </c>
      <c r="I301" s="20" t="s">
        <v>52</v>
      </c>
      <c r="J301" s="23">
        <v>45392</v>
      </c>
      <c r="K301" s="23">
        <v>45641</v>
      </c>
      <c r="L301" s="20" t="s">
        <v>425</v>
      </c>
      <c r="M301" s="20" t="s">
        <v>101</v>
      </c>
      <c r="N301" s="20" t="s">
        <v>839</v>
      </c>
      <c r="O301" s="20" t="s">
        <v>29</v>
      </c>
      <c r="P301" s="20" t="s">
        <v>60</v>
      </c>
      <c r="Q301" s="20" t="s">
        <v>118</v>
      </c>
      <c r="R301" s="20" t="s">
        <v>29</v>
      </c>
      <c r="S301" s="20" t="s">
        <v>114</v>
      </c>
    </row>
    <row r="302" spans="1:19" ht="45" hidden="1" customHeight="1" x14ac:dyDescent="0.25">
      <c r="A302" s="24" t="s">
        <v>111</v>
      </c>
      <c r="B302" s="24" t="s">
        <v>872</v>
      </c>
      <c r="C302" s="20" t="e">
        <f>VLOOKUP(B302,Base!A:A,1,0)</f>
        <v>#N/A</v>
      </c>
      <c r="D302" s="24" t="s">
        <v>335</v>
      </c>
      <c r="E302" s="24" t="s">
        <v>29</v>
      </c>
      <c r="F302" s="24" t="s">
        <v>873</v>
      </c>
      <c r="G302" s="25">
        <v>0.15</v>
      </c>
      <c r="H302" s="24">
        <v>100</v>
      </c>
      <c r="I302" s="24" t="s">
        <v>24</v>
      </c>
      <c r="J302" s="27">
        <v>45392</v>
      </c>
      <c r="K302" s="27">
        <v>45626</v>
      </c>
      <c r="L302" s="24" t="s">
        <v>425</v>
      </c>
      <c r="M302" s="24" t="s">
        <v>29</v>
      </c>
      <c r="N302" s="24" t="s">
        <v>29</v>
      </c>
      <c r="O302" s="24" t="s">
        <v>29</v>
      </c>
      <c r="P302" s="24" t="s">
        <v>29</v>
      </c>
      <c r="Q302" s="24" t="s">
        <v>29</v>
      </c>
      <c r="R302" s="24" t="s">
        <v>29</v>
      </c>
      <c r="S302" s="24" t="s">
        <v>29</v>
      </c>
    </row>
    <row r="303" spans="1:19" ht="45" hidden="1" customHeight="1" x14ac:dyDescent="0.25">
      <c r="A303" s="24" t="s">
        <v>111</v>
      </c>
      <c r="B303" s="24" t="s">
        <v>874</v>
      </c>
      <c r="C303" s="20" t="e">
        <f>VLOOKUP(B303,Base!A:A,1,0)</f>
        <v>#N/A</v>
      </c>
      <c r="D303" s="24" t="s">
        <v>335</v>
      </c>
      <c r="E303" s="24" t="s">
        <v>29</v>
      </c>
      <c r="F303" s="24" t="s">
        <v>864</v>
      </c>
      <c r="G303" s="25">
        <v>0.35</v>
      </c>
      <c r="H303" s="24">
        <v>100</v>
      </c>
      <c r="I303" s="24" t="s">
        <v>24</v>
      </c>
      <c r="J303" s="27">
        <v>45397</v>
      </c>
      <c r="K303" s="27">
        <v>45565</v>
      </c>
      <c r="L303" s="24" t="s">
        <v>425</v>
      </c>
      <c r="M303" s="24" t="s">
        <v>29</v>
      </c>
      <c r="N303" s="24" t="s">
        <v>29</v>
      </c>
      <c r="O303" s="24" t="s">
        <v>29</v>
      </c>
      <c r="P303" s="24" t="s">
        <v>29</v>
      </c>
      <c r="Q303" s="24" t="s">
        <v>29</v>
      </c>
      <c r="R303" s="24" t="s">
        <v>29</v>
      </c>
      <c r="S303" s="24" t="s">
        <v>29</v>
      </c>
    </row>
    <row r="304" spans="1:19" ht="45" hidden="1" customHeight="1" x14ac:dyDescent="0.25">
      <c r="A304" s="24" t="s">
        <v>111</v>
      </c>
      <c r="B304" s="24" t="s">
        <v>875</v>
      </c>
      <c r="C304" s="20" t="e">
        <f>VLOOKUP(B304,Base!A:A,1,0)</f>
        <v>#N/A</v>
      </c>
      <c r="D304" s="24" t="s">
        <v>335</v>
      </c>
      <c r="E304" s="24" t="s">
        <v>29</v>
      </c>
      <c r="F304" s="24" t="s">
        <v>866</v>
      </c>
      <c r="G304" s="25">
        <v>0.2</v>
      </c>
      <c r="H304" s="24">
        <v>100</v>
      </c>
      <c r="I304" s="24" t="s">
        <v>24</v>
      </c>
      <c r="J304" s="27">
        <v>45413</v>
      </c>
      <c r="K304" s="27">
        <v>45580</v>
      </c>
      <c r="L304" s="24" t="s">
        <v>425</v>
      </c>
      <c r="M304" s="24" t="s">
        <v>29</v>
      </c>
      <c r="N304" s="24" t="s">
        <v>29</v>
      </c>
      <c r="O304" s="24" t="s">
        <v>29</v>
      </c>
      <c r="P304" s="24" t="s">
        <v>29</v>
      </c>
      <c r="Q304" s="24" t="s">
        <v>29</v>
      </c>
      <c r="R304" s="24" t="s">
        <v>29</v>
      </c>
      <c r="S304" s="24" t="s">
        <v>29</v>
      </c>
    </row>
    <row r="305" spans="1:19" ht="45" hidden="1" customHeight="1" x14ac:dyDescent="0.25">
      <c r="A305" s="24" t="s">
        <v>111</v>
      </c>
      <c r="B305" s="24" t="s">
        <v>876</v>
      </c>
      <c r="C305" s="20" t="e">
        <f>VLOOKUP(B305,Base!A:A,1,0)</f>
        <v>#N/A</v>
      </c>
      <c r="D305" s="24" t="s">
        <v>335</v>
      </c>
      <c r="E305" s="24" t="s">
        <v>29</v>
      </c>
      <c r="F305" s="24" t="s">
        <v>877</v>
      </c>
      <c r="G305" s="25">
        <v>0.2</v>
      </c>
      <c r="H305" s="24">
        <v>100</v>
      </c>
      <c r="I305" s="24" t="s">
        <v>24</v>
      </c>
      <c r="J305" s="27">
        <v>45444</v>
      </c>
      <c r="K305" s="27">
        <v>45641</v>
      </c>
      <c r="L305" s="24" t="s">
        <v>425</v>
      </c>
      <c r="M305" s="24" t="s">
        <v>29</v>
      </c>
      <c r="N305" s="24" t="s">
        <v>29</v>
      </c>
      <c r="O305" s="24" t="s">
        <v>29</v>
      </c>
      <c r="P305" s="24" t="s">
        <v>29</v>
      </c>
      <c r="Q305" s="24" t="s">
        <v>29</v>
      </c>
      <c r="R305" s="24" t="s">
        <v>29</v>
      </c>
      <c r="S305" s="24" t="s">
        <v>29</v>
      </c>
    </row>
    <row r="306" spans="1:19" ht="45" hidden="1" customHeight="1" x14ac:dyDescent="0.25">
      <c r="A306" s="24" t="s">
        <v>111</v>
      </c>
      <c r="B306" s="24" t="s">
        <v>878</v>
      </c>
      <c r="C306" s="20" t="e">
        <f>VLOOKUP(B306,Base!A:A,1,0)</f>
        <v>#N/A</v>
      </c>
      <c r="D306" s="24" t="s">
        <v>335</v>
      </c>
      <c r="E306" s="24" t="s">
        <v>29</v>
      </c>
      <c r="F306" s="24" t="s">
        <v>879</v>
      </c>
      <c r="G306" s="25">
        <v>0.1</v>
      </c>
      <c r="H306" s="24">
        <v>100</v>
      </c>
      <c r="I306" s="24" t="s">
        <v>24</v>
      </c>
      <c r="J306" s="27">
        <v>45458</v>
      </c>
      <c r="K306" s="27">
        <v>45641</v>
      </c>
      <c r="L306" s="24" t="s">
        <v>425</v>
      </c>
      <c r="M306" s="24" t="s">
        <v>29</v>
      </c>
      <c r="N306" s="24" t="s">
        <v>29</v>
      </c>
      <c r="O306" s="24" t="s">
        <v>29</v>
      </c>
      <c r="P306" s="24" t="s">
        <v>29</v>
      </c>
      <c r="Q306" s="24" t="s">
        <v>29</v>
      </c>
      <c r="R306" s="24" t="s">
        <v>29</v>
      </c>
      <c r="S306" s="24" t="s">
        <v>29</v>
      </c>
    </row>
    <row r="307" spans="1:19" ht="45" customHeight="1" x14ac:dyDescent="0.25">
      <c r="A307" s="20" t="s">
        <v>111</v>
      </c>
      <c r="B307" s="20" t="s">
        <v>880</v>
      </c>
      <c r="C307" s="20" t="str">
        <f>VLOOKUP(B307,Base!A:A,1,0)</f>
        <v>2500-6</v>
      </c>
      <c r="D307" s="20" t="s">
        <v>3</v>
      </c>
      <c r="E307" s="20" t="s">
        <v>58</v>
      </c>
      <c r="F307" s="20" t="s">
        <v>881</v>
      </c>
      <c r="G307" s="21">
        <v>0.1</v>
      </c>
      <c r="H307" s="20">
        <v>429640</v>
      </c>
      <c r="I307" s="20" t="s">
        <v>52</v>
      </c>
      <c r="J307" s="23">
        <v>45323</v>
      </c>
      <c r="K307" s="23">
        <v>45657</v>
      </c>
      <c r="L307" s="20" t="s">
        <v>108</v>
      </c>
      <c r="M307" s="20" t="s">
        <v>101</v>
      </c>
      <c r="N307" s="20" t="s">
        <v>102</v>
      </c>
      <c r="O307" s="20" t="s">
        <v>103</v>
      </c>
      <c r="P307" s="20" t="s">
        <v>60</v>
      </c>
      <c r="Q307" s="20" t="s">
        <v>118</v>
      </c>
      <c r="R307" s="20" t="s">
        <v>29</v>
      </c>
      <c r="S307" s="20" t="s">
        <v>29</v>
      </c>
    </row>
    <row r="308" spans="1:19" ht="45" hidden="1" customHeight="1" x14ac:dyDescent="0.25">
      <c r="A308" s="24" t="s">
        <v>111</v>
      </c>
      <c r="B308" s="24" t="s">
        <v>882</v>
      </c>
      <c r="C308" s="20" t="e">
        <f>VLOOKUP(B308,Base!A:A,1,0)</f>
        <v>#N/A</v>
      </c>
      <c r="D308" s="24" t="s">
        <v>335</v>
      </c>
      <c r="E308" s="24" t="s">
        <v>29</v>
      </c>
      <c r="F308" s="24" t="s">
        <v>883</v>
      </c>
      <c r="G308" s="25">
        <v>0.1</v>
      </c>
      <c r="H308" s="24">
        <v>1</v>
      </c>
      <c r="I308" s="24" t="s">
        <v>52</v>
      </c>
      <c r="J308" s="27">
        <v>45323</v>
      </c>
      <c r="K308" s="27">
        <v>45381</v>
      </c>
      <c r="L308" s="24" t="s">
        <v>108</v>
      </c>
      <c r="M308" s="24" t="s">
        <v>29</v>
      </c>
      <c r="N308" s="24" t="s">
        <v>29</v>
      </c>
      <c r="O308" s="24" t="s">
        <v>29</v>
      </c>
      <c r="P308" s="24" t="s">
        <v>29</v>
      </c>
      <c r="Q308" s="24" t="s">
        <v>29</v>
      </c>
      <c r="R308" s="24" t="s">
        <v>29</v>
      </c>
      <c r="S308" s="24" t="s">
        <v>29</v>
      </c>
    </row>
    <row r="309" spans="1:19" ht="45" hidden="1" customHeight="1" x14ac:dyDescent="0.25">
      <c r="A309" s="24" t="s">
        <v>111</v>
      </c>
      <c r="B309" s="24" t="s">
        <v>884</v>
      </c>
      <c r="C309" s="20" t="e">
        <f>VLOOKUP(B309,Base!A:A,1,0)</f>
        <v>#N/A</v>
      </c>
      <c r="D309" s="24" t="s">
        <v>335</v>
      </c>
      <c r="E309" s="24" t="s">
        <v>29</v>
      </c>
      <c r="F309" s="24" t="s">
        <v>885</v>
      </c>
      <c r="G309" s="25">
        <v>0.1</v>
      </c>
      <c r="H309" s="24">
        <v>5</v>
      </c>
      <c r="I309" s="24" t="s">
        <v>52</v>
      </c>
      <c r="J309" s="27">
        <v>45323</v>
      </c>
      <c r="K309" s="27">
        <v>45626</v>
      </c>
      <c r="L309" s="24" t="s">
        <v>111</v>
      </c>
      <c r="M309" s="24" t="s">
        <v>29</v>
      </c>
      <c r="N309" s="24" t="s">
        <v>29</v>
      </c>
      <c r="O309" s="24" t="s">
        <v>29</v>
      </c>
      <c r="P309" s="24" t="s">
        <v>29</v>
      </c>
      <c r="Q309" s="24" t="s">
        <v>29</v>
      </c>
      <c r="R309" s="24" t="s">
        <v>29</v>
      </c>
      <c r="S309" s="24" t="s">
        <v>29</v>
      </c>
    </row>
    <row r="310" spans="1:19" ht="45" hidden="1" customHeight="1" x14ac:dyDescent="0.25">
      <c r="A310" s="24" t="s">
        <v>111</v>
      </c>
      <c r="B310" s="24" t="s">
        <v>886</v>
      </c>
      <c r="C310" s="20" t="e">
        <f>VLOOKUP(B310,Base!A:A,1,0)</f>
        <v>#N/A</v>
      </c>
      <c r="D310" s="24" t="s">
        <v>335</v>
      </c>
      <c r="E310" s="24" t="s">
        <v>29</v>
      </c>
      <c r="F310" s="24" t="s">
        <v>887</v>
      </c>
      <c r="G310" s="25">
        <v>0.2</v>
      </c>
      <c r="H310" s="24">
        <v>15</v>
      </c>
      <c r="I310" s="24" t="s">
        <v>52</v>
      </c>
      <c r="J310" s="27">
        <v>45323</v>
      </c>
      <c r="K310" s="27">
        <v>45626</v>
      </c>
      <c r="L310" s="24" t="s">
        <v>111</v>
      </c>
      <c r="M310" s="24" t="s">
        <v>29</v>
      </c>
      <c r="N310" s="24" t="s">
        <v>29</v>
      </c>
      <c r="O310" s="24" t="s">
        <v>29</v>
      </c>
      <c r="P310" s="24" t="s">
        <v>29</v>
      </c>
      <c r="Q310" s="24" t="s">
        <v>29</v>
      </c>
      <c r="R310" s="24" t="s">
        <v>29</v>
      </c>
      <c r="S310" s="24" t="s">
        <v>29</v>
      </c>
    </row>
    <row r="311" spans="1:19" ht="45" hidden="1" customHeight="1" x14ac:dyDescent="0.25">
      <c r="A311" s="24" t="s">
        <v>111</v>
      </c>
      <c r="B311" s="24" t="s">
        <v>888</v>
      </c>
      <c r="C311" s="20" t="e">
        <f>VLOOKUP(B311,Base!A:A,1,0)</f>
        <v>#N/A</v>
      </c>
      <c r="D311" s="24" t="s">
        <v>335</v>
      </c>
      <c r="E311" s="24" t="s">
        <v>29</v>
      </c>
      <c r="F311" s="24" t="s">
        <v>889</v>
      </c>
      <c r="G311" s="25">
        <v>0.5</v>
      </c>
      <c r="H311" s="24">
        <v>100</v>
      </c>
      <c r="I311" s="24" t="s">
        <v>24</v>
      </c>
      <c r="J311" s="27">
        <v>45381</v>
      </c>
      <c r="K311" s="27">
        <v>45657</v>
      </c>
      <c r="L311" s="24" t="s">
        <v>108</v>
      </c>
      <c r="M311" s="24" t="s">
        <v>29</v>
      </c>
      <c r="N311" s="24" t="s">
        <v>29</v>
      </c>
      <c r="O311" s="24" t="s">
        <v>29</v>
      </c>
      <c r="P311" s="24" t="s">
        <v>29</v>
      </c>
      <c r="Q311" s="24" t="s">
        <v>29</v>
      </c>
      <c r="R311" s="24" t="s">
        <v>29</v>
      </c>
      <c r="S311" s="24" t="s">
        <v>29</v>
      </c>
    </row>
    <row r="312" spans="1:19" ht="45" hidden="1" customHeight="1" x14ac:dyDescent="0.25">
      <c r="A312" s="24" t="s">
        <v>111</v>
      </c>
      <c r="B312" s="24" t="s">
        <v>890</v>
      </c>
      <c r="C312" s="20" t="e">
        <f>VLOOKUP(B312,Base!A:A,1,0)</f>
        <v>#N/A</v>
      </c>
      <c r="D312" s="24" t="s">
        <v>335</v>
      </c>
      <c r="E312" s="24" t="s">
        <v>29</v>
      </c>
      <c r="F312" s="24" t="s">
        <v>891</v>
      </c>
      <c r="G312" s="25">
        <v>0.1</v>
      </c>
      <c r="H312" s="24">
        <v>4</v>
      </c>
      <c r="I312" s="24" t="s">
        <v>52</v>
      </c>
      <c r="J312" s="27">
        <v>45381</v>
      </c>
      <c r="K312" s="27">
        <v>45657</v>
      </c>
      <c r="L312" s="24" t="s">
        <v>111</v>
      </c>
      <c r="M312" s="24" t="s">
        <v>29</v>
      </c>
      <c r="N312" s="24" t="s">
        <v>29</v>
      </c>
      <c r="O312" s="24" t="s">
        <v>29</v>
      </c>
      <c r="P312" s="24" t="s">
        <v>29</v>
      </c>
      <c r="Q312" s="24" t="s">
        <v>29</v>
      </c>
      <c r="R312" s="24" t="s">
        <v>29</v>
      </c>
      <c r="S312" s="24" t="s">
        <v>29</v>
      </c>
    </row>
    <row r="313" spans="1:19" ht="45" customHeight="1" x14ac:dyDescent="0.25">
      <c r="A313" s="20" t="s">
        <v>111</v>
      </c>
      <c r="B313" s="20" t="s">
        <v>892</v>
      </c>
      <c r="C313" s="20" t="str">
        <f>VLOOKUP(B313,Base!A:A,1,0)</f>
        <v>2500-7</v>
      </c>
      <c r="D313" s="20" t="s">
        <v>3</v>
      </c>
      <c r="E313" s="20" t="s">
        <v>58</v>
      </c>
      <c r="F313" s="20" t="s">
        <v>893</v>
      </c>
      <c r="G313" s="21">
        <v>0.05</v>
      </c>
      <c r="H313" s="20">
        <v>1</v>
      </c>
      <c r="I313" s="20" t="s">
        <v>52</v>
      </c>
      <c r="J313" s="23">
        <v>45444</v>
      </c>
      <c r="K313" s="23">
        <v>45626</v>
      </c>
      <c r="L313" s="20" t="s">
        <v>111</v>
      </c>
      <c r="M313" s="20" t="s">
        <v>101</v>
      </c>
      <c r="N313" s="20" t="s">
        <v>102</v>
      </c>
      <c r="O313" s="20" t="s">
        <v>103</v>
      </c>
      <c r="P313" s="20" t="s">
        <v>60</v>
      </c>
      <c r="Q313" s="20" t="s">
        <v>104</v>
      </c>
      <c r="R313" s="20" t="s">
        <v>29</v>
      </c>
      <c r="S313" s="20" t="s">
        <v>29</v>
      </c>
    </row>
    <row r="314" spans="1:19" ht="45" hidden="1" customHeight="1" x14ac:dyDescent="0.25">
      <c r="A314" s="24" t="s">
        <v>111</v>
      </c>
      <c r="B314" s="24" t="s">
        <v>894</v>
      </c>
      <c r="C314" s="20" t="e">
        <f>VLOOKUP(B314,Base!A:A,1,0)</f>
        <v>#N/A</v>
      </c>
      <c r="D314" s="24" t="s">
        <v>335</v>
      </c>
      <c r="E314" s="24" t="s">
        <v>29</v>
      </c>
      <c r="F314" s="24" t="s">
        <v>895</v>
      </c>
      <c r="G314" s="25">
        <v>0.4</v>
      </c>
      <c r="H314" s="24">
        <v>1</v>
      </c>
      <c r="I314" s="24" t="s">
        <v>52</v>
      </c>
      <c r="J314" s="27">
        <v>45444</v>
      </c>
      <c r="K314" s="27">
        <v>45504</v>
      </c>
      <c r="L314" s="24" t="s">
        <v>111</v>
      </c>
      <c r="M314" s="24" t="s">
        <v>29</v>
      </c>
      <c r="N314" s="24" t="s">
        <v>29</v>
      </c>
      <c r="O314" s="24" t="s">
        <v>29</v>
      </c>
      <c r="P314" s="24" t="s">
        <v>29</v>
      </c>
      <c r="Q314" s="24" t="s">
        <v>29</v>
      </c>
      <c r="R314" s="24" t="s">
        <v>29</v>
      </c>
      <c r="S314" s="24" t="s">
        <v>29</v>
      </c>
    </row>
    <row r="315" spans="1:19" ht="45" hidden="1" customHeight="1" x14ac:dyDescent="0.25">
      <c r="A315" s="24" t="s">
        <v>111</v>
      </c>
      <c r="B315" s="24" t="s">
        <v>896</v>
      </c>
      <c r="C315" s="20" t="e">
        <f>VLOOKUP(B315,Base!A:A,1,0)</f>
        <v>#N/A</v>
      </c>
      <c r="D315" s="24" t="s">
        <v>335</v>
      </c>
      <c r="E315" s="24" t="s">
        <v>29</v>
      </c>
      <c r="F315" s="24" t="s">
        <v>897</v>
      </c>
      <c r="G315" s="25">
        <v>0.3</v>
      </c>
      <c r="H315" s="24">
        <v>1</v>
      </c>
      <c r="I315" s="24" t="s">
        <v>52</v>
      </c>
      <c r="J315" s="27">
        <v>45458</v>
      </c>
      <c r="K315" s="27">
        <v>45580</v>
      </c>
      <c r="L315" s="24" t="s">
        <v>111</v>
      </c>
      <c r="M315" s="24" t="s">
        <v>29</v>
      </c>
      <c r="N315" s="24" t="s">
        <v>29</v>
      </c>
      <c r="O315" s="24" t="s">
        <v>29</v>
      </c>
      <c r="P315" s="24" t="s">
        <v>29</v>
      </c>
      <c r="Q315" s="24" t="s">
        <v>29</v>
      </c>
      <c r="R315" s="24" t="s">
        <v>29</v>
      </c>
      <c r="S315" s="24" t="s">
        <v>29</v>
      </c>
    </row>
    <row r="316" spans="1:19" ht="45" hidden="1" customHeight="1" x14ac:dyDescent="0.25">
      <c r="A316" s="24" t="s">
        <v>111</v>
      </c>
      <c r="B316" s="24" t="s">
        <v>898</v>
      </c>
      <c r="C316" s="20" t="e">
        <f>VLOOKUP(B316,Base!A:A,1,0)</f>
        <v>#N/A</v>
      </c>
      <c r="D316" s="24" t="s">
        <v>335</v>
      </c>
      <c r="E316" s="24" t="s">
        <v>29</v>
      </c>
      <c r="F316" s="24" t="s">
        <v>899</v>
      </c>
      <c r="G316" s="25">
        <v>0.3</v>
      </c>
      <c r="H316" s="24">
        <v>1</v>
      </c>
      <c r="I316" s="24" t="s">
        <v>52</v>
      </c>
      <c r="J316" s="27">
        <v>45580</v>
      </c>
      <c r="K316" s="27">
        <v>45626</v>
      </c>
      <c r="L316" s="24" t="s">
        <v>111</v>
      </c>
      <c r="M316" s="24" t="s">
        <v>29</v>
      </c>
      <c r="N316" s="24" t="s">
        <v>29</v>
      </c>
      <c r="O316" s="24" t="s">
        <v>29</v>
      </c>
      <c r="P316" s="24" t="s">
        <v>29</v>
      </c>
      <c r="Q316" s="24" t="s">
        <v>29</v>
      </c>
      <c r="R316" s="24" t="s">
        <v>29</v>
      </c>
      <c r="S316" s="24" t="s">
        <v>29</v>
      </c>
    </row>
    <row r="317" spans="1:19" ht="45" customHeight="1" x14ac:dyDescent="0.25">
      <c r="A317" s="20" t="s">
        <v>111</v>
      </c>
      <c r="B317" s="20" t="s">
        <v>900</v>
      </c>
      <c r="C317" s="20" t="str">
        <f>VLOOKUP(B317,Base!A:A,1,0)</f>
        <v>2500-8</v>
      </c>
      <c r="D317" s="20" t="s">
        <v>3</v>
      </c>
      <c r="E317" s="20" t="s">
        <v>58</v>
      </c>
      <c r="F317" s="20" t="s">
        <v>901</v>
      </c>
      <c r="G317" s="21">
        <v>0.05</v>
      </c>
      <c r="H317" s="20">
        <v>1</v>
      </c>
      <c r="I317" s="20" t="s">
        <v>52</v>
      </c>
      <c r="J317" s="23">
        <v>45413</v>
      </c>
      <c r="K317" s="23">
        <v>45641</v>
      </c>
      <c r="L317" s="20" t="s">
        <v>111</v>
      </c>
      <c r="M317" s="20" t="s">
        <v>101</v>
      </c>
      <c r="N317" s="20" t="s">
        <v>102</v>
      </c>
      <c r="O317" s="20" t="s">
        <v>103</v>
      </c>
      <c r="P317" s="20" t="s">
        <v>60</v>
      </c>
      <c r="Q317" s="20" t="s">
        <v>104</v>
      </c>
      <c r="R317" s="20" t="s">
        <v>29</v>
      </c>
      <c r="S317" s="20" t="s">
        <v>29</v>
      </c>
    </row>
    <row r="318" spans="1:19" ht="45" hidden="1" customHeight="1" x14ac:dyDescent="0.25">
      <c r="A318" s="24" t="s">
        <v>111</v>
      </c>
      <c r="B318" s="24" t="s">
        <v>902</v>
      </c>
      <c r="C318" s="20" t="e">
        <f>VLOOKUP(B318,Base!A:A,1,0)</f>
        <v>#N/A</v>
      </c>
      <c r="D318" s="24" t="s">
        <v>335</v>
      </c>
      <c r="E318" s="24" t="s">
        <v>29</v>
      </c>
      <c r="F318" s="24" t="s">
        <v>903</v>
      </c>
      <c r="G318" s="25">
        <v>0.7</v>
      </c>
      <c r="H318" s="24">
        <v>1</v>
      </c>
      <c r="I318" s="24" t="s">
        <v>52</v>
      </c>
      <c r="J318" s="27">
        <v>45413</v>
      </c>
      <c r="K318" s="27">
        <v>45473</v>
      </c>
      <c r="L318" s="24" t="s">
        <v>111</v>
      </c>
      <c r="M318" s="24" t="s">
        <v>29</v>
      </c>
      <c r="N318" s="24" t="s">
        <v>29</v>
      </c>
      <c r="O318" s="24" t="s">
        <v>29</v>
      </c>
      <c r="P318" s="24" t="s">
        <v>29</v>
      </c>
      <c r="Q318" s="24" t="s">
        <v>29</v>
      </c>
      <c r="R318" s="24" t="s">
        <v>29</v>
      </c>
      <c r="S318" s="24" t="s">
        <v>29</v>
      </c>
    </row>
    <row r="319" spans="1:19" ht="45" hidden="1" customHeight="1" x14ac:dyDescent="0.25">
      <c r="A319" s="24" t="s">
        <v>111</v>
      </c>
      <c r="B319" s="24" t="s">
        <v>904</v>
      </c>
      <c r="C319" s="20" t="e">
        <f>VLOOKUP(B319,Base!A:A,1,0)</f>
        <v>#N/A</v>
      </c>
      <c r="D319" s="24" t="s">
        <v>335</v>
      </c>
      <c r="E319" s="24" t="s">
        <v>29</v>
      </c>
      <c r="F319" s="24" t="s">
        <v>905</v>
      </c>
      <c r="G319" s="25">
        <v>0.3</v>
      </c>
      <c r="H319" s="24">
        <v>1</v>
      </c>
      <c r="I319" s="24" t="s">
        <v>52</v>
      </c>
      <c r="J319" s="27">
        <v>45473</v>
      </c>
      <c r="K319" s="27">
        <v>45641</v>
      </c>
      <c r="L319" s="24" t="s">
        <v>111</v>
      </c>
      <c r="M319" s="24" t="s">
        <v>29</v>
      </c>
      <c r="N319" s="24" t="s">
        <v>29</v>
      </c>
      <c r="O319" s="24" t="s">
        <v>29</v>
      </c>
      <c r="P319" s="24" t="s">
        <v>29</v>
      </c>
      <c r="Q319" s="24" t="s">
        <v>29</v>
      </c>
      <c r="R319" s="24" t="s">
        <v>29</v>
      </c>
      <c r="S319" s="24" t="s">
        <v>29</v>
      </c>
    </row>
    <row r="320" spans="1:19" ht="45" customHeight="1" x14ac:dyDescent="0.25">
      <c r="A320" s="20" t="s">
        <v>111</v>
      </c>
      <c r="B320" s="20" t="s">
        <v>906</v>
      </c>
      <c r="C320" s="20" t="str">
        <f>VLOOKUP(B320,Base!A:A,1,0)</f>
        <v>2500-9</v>
      </c>
      <c r="D320" s="20" t="s">
        <v>3</v>
      </c>
      <c r="E320" s="20" t="s">
        <v>58</v>
      </c>
      <c r="F320" s="20" t="s">
        <v>907</v>
      </c>
      <c r="G320" s="21">
        <v>7.0000000000000007E-2</v>
      </c>
      <c r="H320" s="20">
        <v>100</v>
      </c>
      <c r="I320" s="20" t="s">
        <v>24</v>
      </c>
      <c r="J320" s="23">
        <v>45323</v>
      </c>
      <c r="K320" s="23">
        <v>45657</v>
      </c>
      <c r="L320" s="20" t="s">
        <v>111</v>
      </c>
      <c r="M320" s="20" t="s">
        <v>101</v>
      </c>
      <c r="N320" s="20" t="s">
        <v>102</v>
      </c>
      <c r="O320" s="20" t="s">
        <v>103</v>
      </c>
      <c r="P320" s="20" t="s">
        <v>60</v>
      </c>
      <c r="Q320" s="20" t="s">
        <v>104</v>
      </c>
      <c r="R320" s="20" t="s">
        <v>29</v>
      </c>
      <c r="S320" s="20" t="s">
        <v>29</v>
      </c>
    </row>
    <row r="321" spans="1:19" ht="45" hidden="1" customHeight="1" x14ac:dyDescent="0.25">
      <c r="A321" s="24" t="s">
        <v>111</v>
      </c>
      <c r="B321" s="24" t="s">
        <v>908</v>
      </c>
      <c r="C321" s="20" t="e">
        <f>VLOOKUP(B321,Base!A:A,1,0)</f>
        <v>#N/A</v>
      </c>
      <c r="D321" s="24" t="s">
        <v>335</v>
      </c>
      <c r="E321" s="24" t="s">
        <v>29</v>
      </c>
      <c r="F321" s="24" t="s">
        <v>909</v>
      </c>
      <c r="G321" s="25">
        <v>0.2</v>
      </c>
      <c r="H321" s="24">
        <v>4</v>
      </c>
      <c r="I321" s="24" t="s">
        <v>52</v>
      </c>
      <c r="J321" s="27">
        <v>45323</v>
      </c>
      <c r="K321" s="27">
        <v>45657</v>
      </c>
      <c r="L321" s="24" t="s">
        <v>111</v>
      </c>
      <c r="M321" s="24" t="s">
        <v>29</v>
      </c>
      <c r="N321" s="24" t="s">
        <v>29</v>
      </c>
      <c r="O321" s="24" t="s">
        <v>29</v>
      </c>
      <c r="P321" s="24" t="s">
        <v>29</v>
      </c>
      <c r="Q321" s="24" t="s">
        <v>29</v>
      </c>
      <c r="R321" s="24" t="s">
        <v>29</v>
      </c>
      <c r="S321" s="24" t="s">
        <v>29</v>
      </c>
    </row>
    <row r="322" spans="1:19" ht="45" hidden="1" customHeight="1" x14ac:dyDescent="0.25">
      <c r="A322" s="24" t="s">
        <v>111</v>
      </c>
      <c r="B322" s="24" t="s">
        <v>910</v>
      </c>
      <c r="C322" s="20" t="e">
        <f>VLOOKUP(B322,Base!A:A,1,0)</f>
        <v>#N/A</v>
      </c>
      <c r="D322" s="24" t="s">
        <v>335</v>
      </c>
      <c r="E322" s="24" t="s">
        <v>29</v>
      </c>
      <c r="F322" s="24" t="s">
        <v>911</v>
      </c>
      <c r="G322" s="25">
        <v>0.4</v>
      </c>
      <c r="H322" s="24">
        <v>11</v>
      </c>
      <c r="I322" s="24" t="s">
        <v>52</v>
      </c>
      <c r="J322" s="27">
        <v>45323</v>
      </c>
      <c r="K322" s="27">
        <v>45657</v>
      </c>
      <c r="L322" s="24" t="s">
        <v>111</v>
      </c>
      <c r="M322" s="24" t="s">
        <v>29</v>
      </c>
      <c r="N322" s="24" t="s">
        <v>29</v>
      </c>
      <c r="O322" s="24" t="s">
        <v>29</v>
      </c>
      <c r="P322" s="24" t="s">
        <v>29</v>
      </c>
      <c r="Q322" s="24" t="s">
        <v>29</v>
      </c>
      <c r="R322" s="24" t="s">
        <v>29</v>
      </c>
      <c r="S322" s="24" t="s">
        <v>29</v>
      </c>
    </row>
    <row r="323" spans="1:19" ht="45" hidden="1" customHeight="1" x14ac:dyDescent="0.25">
      <c r="A323" s="24" t="s">
        <v>111</v>
      </c>
      <c r="B323" s="24" t="s">
        <v>912</v>
      </c>
      <c r="C323" s="20" t="e">
        <f>VLOOKUP(B323,Base!A:A,1,0)</f>
        <v>#N/A</v>
      </c>
      <c r="D323" s="24" t="s">
        <v>335</v>
      </c>
      <c r="E323" s="24" t="s">
        <v>29</v>
      </c>
      <c r="F323" s="24" t="s">
        <v>913</v>
      </c>
      <c r="G323" s="25">
        <v>0.2</v>
      </c>
      <c r="H323" s="24">
        <v>6</v>
      </c>
      <c r="I323" s="24" t="s">
        <v>52</v>
      </c>
      <c r="J323" s="27">
        <v>45323</v>
      </c>
      <c r="K323" s="27">
        <v>45656</v>
      </c>
      <c r="L323" s="24" t="s">
        <v>111</v>
      </c>
      <c r="M323" s="24" t="s">
        <v>29</v>
      </c>
      <c r="N323" s="24" t="s">
        <v>29</v>
      </c>
      <c r="O323" s="24" t="s">
        <v>29</v>
      </c>
      <c r="P323" s="24" t="s">
        <v>29</v>
      </c>
      <c r="Q323" s="24" t="s">
        <v>29</v>
      </c>
      <c r="R323" s="24" t="s">
        <v>29</v>
      </c>
      <c r="S323" s="24" t="s">
        <v>29</v>
      </c>
    </row>
    <row r="324" spans="1:19" ht="45" hidden="1" customHeight="1" x14ac:dyDescent="0.25">
      <c r="A324" s="24" t="s">
        <v>111</v>
      </c>
      <c r="B324" s="24" t="s">
        <v>914</v>
      </c>
      <c r="C324" s="20" t="e">
        <f>VLOOKUP(B324,Base!A:A,1,0)</f>
        <v>#N/A</v>
      </c>
      <c r="D324" s="24" t="s">
        <v>335</v>
      </c>
      <c r="E324" s="24" t="s">
        <v>29</v>
      </c>
      <c r="F324" s="24" t="s">
        <v>915</v>
      </c>
      <c r="G324" s="25">
        <v>0.2</v>
      </c>
      <c r="H324" s="24">
        <v>3</v>
      </c>
      <c r="I324" s="24" t="s">
        <v>52</v>
      </c>
      <c r="J324" s="27">
        <v>45413</v>
      </c>
      <c r="K324" s="27">
        <v>45657</v>
      </c>
      <c r="L324" s="24" t="s">
        <v>111</v>
      </c>
      <c r="M324" s="24" t="s">
        <v>29</v>
      </c>
      <c r="N324" s="24" t="s">
        <v>29</v>
      </c>
      <c r="O324" s="24" t="s">
        <v>29</v>
      </c>
      <c r="P324" s="24" t="s">
        <v>29</v>
      </c>
      <c r="Q324" s="24" t="s">
        <v>29</v>
      </c>
      <c r="R324" s="24" t="s">
        <v>29</v>
      </c>
      <c r="S324" s="24" t="s">
        <v>29</v>
      </c>
    </row>
    <row r="325" spans="1:19" ht="45" customHeight="1" x14ac:dyDescent="0.25">
      <c r="A325" s="20" t="s">
        <v>111</v>
      </c>
      <c r="B325" s="20" t="s">
        <v>916</v>
      </c>
      <c r="C325" s="20" t="str">
        <f>VLOOKUP(B325,Base!A:A,1,0)</f>
        <v>2500-10</v>
      </c>
      <c r="D325" s="20" t="s">
        <v>3</v>
      </c>
      <c r="E325" s="20" t="s">
        <v>58</v>
      </c>
      <c r="F325" s="20" t="s">
        <v>917</v>
      </c>
      <c r="G325" s="21">
        <v>7.0000000000000007E-2</v>
      </c>
      <c r="H325" s="20">
        <v>100</v>
      </c>
      <c r="I325" s="20" t="s">
        <v>24</v>
      </c>
      <c r="J325" s="23">
        <v>45323</v>
      </c>
      <c r="K325" s="23">
        <v>45657</v>
      </c>
      <c r="L325" s="20" t="s">
        <v>111</v>
      </c>
      <c r="M325" s="20" t="s">
        <v>101</v>
      </c>
      <c r="N325" s="20" t="s">
        <v>102</v>
      </c>
      <c r="O325" s="20" t="s">
        <v>103</v>
      </c>
      <c r="P325" s="20" t="s">
        <v>60</v>
      </c>
      <c r="Q325" s="20" t="s">
        <v>918</v>
      </c>
      <c r="R325" s="20" t="s">
        <v>29</v>
      </c>
      <c r="S325" s="20" t="s">
        <v>29</v>
      </c>
    </row>
    <row r="326" spans="1:19" ht="45" hidden="1" customHeight="1" x14ac:dyDescent="0.25">
      <c r="A326" s="24" t="s">
        <v>111</v>
      </c>
      <c r="B326" s="24" t="s">
        <v>919</v>
      </c>
      <c r="C326" s="20" t="e">
        <f>VLOOKUP(B326,Base!A:A,1,0)</f>
        <v>#N/A</v>
      </c>
      <c r="D326" s="24" t="s">
        <v>335</v>
      </c>
      <c r="E326" s="24" t="s">
        <v>29</v>
      </c>
      <c r="F326" s="24" t="s">
        <v>920</v>
      </c>
      <c r="G326" s="25">
        <v>0.17</v>
      </c>
      <c r="H326" s="24">
        <v>100</v>
      </c>
      <c r="I326" s="24" t="s">
        <v>24</v>
      </c>
      <c r="J326" s="27">
        <v>45323</v>
      </c>
      <c r="K326" s="27">
        <v>45657</v>
      </c>
      <c r="L326" s="24" t="s">
        <v>111</v>
      </c>
      <c r="M326" s="24" t="s">
        <v>29</v>
      </c>
      <c r="N326" s="24" t="s">
        <v>29</v>
      </c>
      <c r="O326" s="24" t="s">
        <v>29</v>
      </c>
      <c r="P326" s="24" t="s">
        <v>29</v>
      </c>
      <c r="Q326" s="24" t="s">
        <v>29</v>
      </c>
      <c r="R326" s="24" t="s">
        <v>29</v>
      </c>
      <c r="S326" s="24" t="s">
        <v>29</v>
      </c>
    </row>
    <row r="327" spans="1:19" ht="45" hidden="1" customHeight="1" x14ac:dyDescent="0.25">
      <c r="A327" s="24" t="s">
        <v>111</v>
      </c>
      <c r="B327" s="24" t="s">
        <v>921</v>
      </c>
      <c r="C327" s="20" t="e">
        <f>VLOOKUP(B327,Base!A:A,1,0)</f>
        <v>#N/A</v>
      </c>
      <c r="D327" s="24" t="s">
        <v>335</v>
      </c>
      <c r="E327" s="24" t="s">
        <v>29</v>
      </c>
      <c r="F327" s="24" t="s">
        <v>922</v>
      </c>
      <c r="G327" s="25">
        <v>0.17</v>
      </c>
      <c r="H327" s="24">
        <v>100</v>
      </c>
      <c r="I327" s="24" t="s">
        <v>24</v>
      </c>
      <c r="J327" s="27">
        <v>45323</v>
      </c>
      <c r="K327" s="27">
        <v>45657</v>
      </c>
      <c r="L327" s="24" t="s">
        <v>111</v>
      </c>
      <c r="M327" s="24" t="s">
        <v>29</v>
      </c>
      <c r="N327" s="24" t="s">
        <v>29</v>
      </c>
      <c r="O327" s="24" t="s">
        <v>29</v>
      </c>
      <c r="P327" s="24" t="s">
        <v>29</v>
      </c>
      <c r="Q327" s="24" t="s">
        <v>29</v>
      </c>
      <c r="R327" s="24" t="s">
        <v>29</v>
      </c>
      <c r="S327" s="24" t="s">
        <v>29</v>
      </c>
    </row>
    <row r="328" spans="1:19" ht="45" hidden="1" customHeight="1" x14ac:dyDescent="0.25">
      <c r="A328" s="24" t="s">
        <v>111</v>
      </c>
      <c r="B328" s="24" t="s">
        <v>923</v>
      </c>
      <c r="C328" s="20" t="e">
        <f>VLOOKUP(B328,Base!A:A,1,0)</f>
        <v>#N/A</v>
      </c>
      <c r="D328" s="24" t="s">
        <v>335</v>
      </c>
      <c r="E328" s="24" t="s">
        <v>29</v>
      </c>
      <c r="F328" s="24" t="s">
        <v>924</v>
      </c>
      <c r="G328" s="25">
        <v>0.17</v>
      </c>
      <c r="H328" s="24">
        <v>2</v>
      </c>
      <c r="I328" s="24" t="s">
        <v>52</v>
      </c>
      <c r="J328" s="27">
        <v>45444</v>
      </c>
      <c r="K328" s="27">
        <v>45657</v>
      </c>
      <c r="L328" s="24" t="s">
        <v>111</v>
      </c>
      <c r="M328" s="24" t="s">
        <v>29</v>
      </c>
      <c r="N328" s="24" t="s">
        <v>29</v>
      </c>
      <c r="O328" s="24" t="s">
        <v>29</v>
      </c>
      <c r="P328" s="24" t="s">
        <v>29</v>
      </c>
      <c r="Q328" s="24" t="s">
        <v>29</v>
      </c>
      <c r="R328" s="24" t="s">
        <v>29</v>
      </c>
      <c r="S328" s="24" t="s">
        <v>29</v>
      </c>
    </row>
    <row r="329" spans="1:19" ht="45" hidden="1" customHeight="1" x14ac:dyDescent="0.25">
      <c r="A329" s="24" t="s">
        <v>111</v>
      </c>
      <c r="B329" s="24" t="s">
        <v>925</v>
      </c>
      <c r="C329" s="20" t="e">
        <f>VLOOKUP(B329,Base!A:A,1,0)</f>
        <v>#N/A</v>
      </c>
      <c r="D329" s="24" t="s">
        <v>335</v>
      </c>
      <c r="E329" s="24" t="s">
        <v>29</v>
      </c>
      <c r="F329" s="24" t="s">
        <v>926</v>
      </c>
      <c r="G329" s="25">
        <v>0.17</v>
      </c>
      <c r="H329" s="24">
        <v>10</v>
      </c>
      <c r="I329" s="24" t="s">
        <v>52</v>
      </c>
      <c r="J329" s="27">
        <v>45474</v>
      </c>
      <c r="K329" s="27">
        <v>45657</v>
      </c>
      <c r="L329" s="24" t="s">
        <v>111</v>
      </c>
      <c r="M329" s="24" t="s">
        <v>29</v>
      </c>
      <c r="N329" s="24" t="s">
        <v>29</v>
      </c>
      <c r="O329" s="24" t="s">
        <v>29</v>
      </c>
      <c r="P329" s="24" t="s">
        <v>29</v>
      </c>
      <c r="Q329" s="24" t="s">
        <v>29</v>
      </c>
      <c r="R329" s="24" t="s">
        <v>29</v>
      </c>
      <c r="S329" s="24" t="s">
        <v>29</v>
      </c>
    </row>
    <row r="330" spans="1:19" ht="45" hidden="1" customHeight="1" x14ac:dyDescent="0.25">
      <c r="A330" s="24" t="s">
        <v>111</v>
      </c>
      <c r="B330" s="24" t="s">
        <v>927</v>
      </c>
      <c r="C330" s="20" t="e">
        <f>VLOOKUP(B330,Base!A:A,1,0)</f>
        <v>#N/A</v>
      </c>
      <c r="D330" s="24" t="s">
        <v>335</v>
      </c>
      <c r="E330" s="24" t="s">
        <v>29</v>
      </c>
      <c r="F330" s="24" t="s">
        <v>928</v>
      </c>
      <c r="G330" s="25">
        <v>0.32</v>
      </c>
      <c r="H330" s="24">
        <v>2</v>
      </c>
      <c r="I330" s="24" t="s">
        <v>52</v>
      </c>
      <c r="J330" s="27">
        <v>45323</v>
      </c>
      <c r="K330" s="27">
        <v>45657</v>
      </c>
      <c r="L330" s="24" t="s">
        <v>111</v>
      </c>
      <c r="M330" s="24" t="s">
        <v>29</v>
      </c>
      <c r="N330" s="24" t="s">
        <v>29</v>
      </c>
      <c r="O330" s="24" t="s">
        <v>29</v>
      </c>
      <c r="P330" s="24" t="s">
        <v>29</v>
      </c>
      <c r="Q330" s="24" t="s">
        <v>29</v>
      </c>
      <c r="R330" s="24" t="s">
        <v>29</v>
      </c>
      <c r="S330" s="24" t="s">
        <v>29</v>
      </c>
    </row>
    <row r="331" spans="1:19" ht="45" customHeight="1" x14ac:dyDescent="0.25">
      <c r="A331" s="20" t="s">
        <v>111</v>
      </c>
      <c r="B331" s="20" t="s">
        <v>929</v>
      </c>
      <c r="C331" s="20" t="str">
        <f>VLOOKUP(B331,Base!A:A,1,0)</f>
        <v>2500-11</v>
      </c>
      <c r="D331" s="20" t="s">
        <v>3</v>
      </c>
      <c r="E331" s="20" t="s">
        <v>58</v>
      </c>
      <c r="F331" s="20" t="s">
        <v>930</v>
      </c>
      <c r="G331" s="21">
        <v>0.05</v>
      </c>
      <c r="H331" s="20">
        <v>100</v>
      </c>
      <c r="I331" s="20" t="s">
        <v>24</v>
      </c>
      <c r="J331" s="23">
        <v>45348</v>
      </c>
      <c r="K331" s="23">
        <v>45657</v>
      </c>
      <c r="L331" s="20" t="s">
        <v>111</v>
      </c>
      <c r="M331" s="20" t="s">
        <v>101</v>
      </c>
      <c r="N331" s="20" t="s">
        <v>102</v>
      </c>
      <c r="O331" s="20" t="s">
        <v>103</v>
      </c>
      <c r="P331" s="20" t="s">
        <v>60</v>
      </c>
      <c r="Q331" s="20" t="s">
        <v>104</v>
      </c>
      <c r="R331" s="20" t="s">
        <v>29</v>
      </c>
      <c r="S331" s="20" t="s">
        <v>29</v>
      </c>
    </row>
    <row r="332" spans="1:19" ht="45" hidden="1" customHeight="1" x14ac:dyDescent="0.25">
      <c r="A332" s="24" t="s">
        <v>111</v>
      </c>
      <c r="B332" s="24" t="s">
        <v>931</v>
      </c>
      <c r="C332" s="20" t="e">
        <f>VLOOKUP(B332,Base!A:A,1,0)</f>
        <v>#N/A</v>
      </c>
      <c r="D332" s="24" t="s">
        <v>335</v>
      </c>
      <c r="E332" s="24" t="s">
        <v>29</v>
      </c>
      <c r="F332" s="24" t="s">
        <v>932</v>
      </c>
      <c r="G332" s="25">
        <v>0.15</v>
      </c>
      <c r="H332" s="24">
        <v>100</v>
      </c>
      <c r="I332" s="24" t="s">
        <v>24</v>
      </c>
      <c r="J332" s="27">
        <v>45348</v>
      </c>
      <c r="K332" s="27">
        <v>45657</v>
      </c>
      <c r="L332" s="24" t="s">
        <v>111</v>
      </c>
      <c r="M332" s="24" t="s">
        <v>29</v>
      </c>
      <c r="N332" s="24" t="s">
        <v>29</v>
      </c>
      <c r="O332" s="24" t="s">
        <v>29</v>
      </c>
      <c r="P332" s="24" t="s">
        <v>29</v>
      </c>
      <c r="Q332" s="24" t="s">
        <v>29</v>
      </c>
      <c r="R332" s="24" t="s">
        <v>29</v>
      </c>
      <c r="S332" s="24" t="s">
        <v>29</v>
      </c>
    </row>
    <row r="333" spans="1:19" ht="45" hidden="1" customHeight="1" x14ac:dyDescent="0.25">
      <c r="A333" s="24" t="s">
        <v>111</v>
      </c>
      <c r="B333" s="24" t="s">
        <v>933</v>
      </c>
      <c r="C333" s="20" t="e">
        <f>VLOOKUP(B333,Base!A:A,1,0)</f>
        <v>#N/A</v>
      </c>
      <c r="D333" s="24" t="s">
        <v>335</v>
      </c>
      <c r="E333" s="24" t="s">
        <v>29</v>
      </c>
      <c r="F333" s="24" t="s">
        <v>934</v>
      </c>
      <c r="G333" s="25">
        <v>0.2</v>
      </c>
      <c r="H333" s="24">
        <v>1</v>
      </c>
      <c r="I333" s="24" t="s">
        <v>52</v>
      </c>
      <c r="J333" s="27">
        <v>45355</v>
      </c>
      <c r="K333" s="27">
        <v>45412</v>
      </c>
      <c r="L333" s="24" t="s">
        <v>111</v>
      </c>
      <c r="M333" s="24" t="s">
        <v>29</v>
      </c>
      <c r="N333" s="24" t="s">
        <v>29</v>
      </c>
      <c r="O333" s="24" t="s">
        <v>29</v>
      </c>
      <c r="P333" s="24" t="s">
        <v>29</v>
      </c>
      <c r="Q333" s="24" t="s">
        <v>29</v>
      </c>
      <c r="R333" s="24" t="s">
        <v>29</v>
      </c>
      <c r="S333" s="24" t="s">
        <v>29</v>
      </c>
    </row>
    <row r="334" spans="1:19" ht="45" hidden="1" customHeight="1" x14ac:dyDescent="0.25">
      <c r="A334" s="24" t="s">
        <v>111</v>
      </c>
      <c r="B334" s="24" t="s">
        <v>935</v>
      </c>
      <c r="C334" s="20" t="e">
        <f>VLOOKUP(B334,Base!A:A,1,0)</f>
        <v>#N/A</v>
      </c>
      <c r="D334" s="24" t="s">
        <v>335</v>
      </c>
      <c r="E334" s="24" t="s">
        <v>29</v>
      </c>
      <c r="F334" s="24" t="s">
        <v>936</v>
      </c>
      <c r="G334" s="25">
        <v>0.15</v>
      </c>
      <c r="H334" s="24">
        <v>1</v>
      </c>
      <c r="I334" s="24" t="s">
        <v>52</v>
      </c>
      <c r="J334" s="27">
        <v>45366</v>
      </c>
      <c r="K334" s="27">
        <v>45656</v>
      </c>
      <c r="L334" s="24" t="s">
        <v>111</v>
      </c>
      <c r="M334" s="24" t="s">
        <v>29</v>
      </c>
      <c r="N334" s="24" t="s">
        <v>29</v>
      </c>
      <c r="O334" s="24" t="s">
        <v>29</v>
      </c>
      <c r="P334" s="24" t="s">
        <v>29</v>
      </c>
      <c r="Q334" s="24" t="s">
        <v>29</v>
      </c>
      <c r="R334" s="24" t="s">
        <v>29</v>
      </c>
      <c r="S334" s="24" t="s">
        <v>29</v>
      </c>
    </row>
    <row r="335" spans="1:19" ht="45" hidden="1" customHeight="1" x14ac:dyDescent="0.25">
      <c r="A335" s="24" t="s">
        <v>111</v>
      </c>
      <c r="B335" s="24" t="s">
        <v>937</v>
      </c>
      <c r="C335" s="20" t="e">
        <f>VLOOKUP(B335,Base!A:A,1,0)</f>
        <v>#N/A</v>
      </c>
      <c r="D335" s="24" t="s">
        <v>335</v>
      </c>
      <c r="E335" s="24" t="s">
        <v>29</v>
      </c>
      <c r="F335" s="24" t="s">
        <v>938</v>
      </c>
      <c r="G335" s="25">
        <v>0.5</v>
      </c>
      <c r="H335" s="24">
        <v>1</v>
      </c>
      <c r="I335" s="24" t="s">
        <v>52</v>
      </c>
      <c r="J335" s="27">
        <v>45367</v>
      </c>
      <c r="K335" s="27">
        <v>45657</v>
      </c>
      <c r="L335" s="24" t="s">
        <v>111</v>
      </c>
      <c r="M335" s="24" t="s">
        <v>29</v>
      </c>
      <c r="N335" s="24" t="s">
        <v>29</v>
      </c>
      <c r="O335" s="24" t="s">
        <v>29</v>
      </c>
      <c r="P335" s="24" t="s">
        <v>29</v>
      </c>
      <c r="Q335" s="24" t="s">
        <v>29</v>
      </c>
      <c r="R335" s="24" t="s">
        <v>29</v>
      </c>
      <c r="S335" s="24" t="s">
        <v>29</v>
      </c>
    </row>
    <row r="336" spans="1:19" ht="45" customHeight="1" x14ac:dyDescent="0.25">
      <c r="A336" s="20" t="s">
        <v>26</v>
      </c>
      <c r="B336" s="20" t="s">
        <v>42</v>
      </c>
      <c r="C336" s="20" t="str">
        <f>VLOOKUP(B336,Base!A:A,1,0)</f>
        <v>2700-1</v>
      </c>
      <c r="D336" s="20" t="s">
        <v>3</v>
      </c>
      <c r="E336" s="20" t="s">
        <v>333</v>
      </c>
      <c r="F336" s="20" t="s">
        <v>23</v>
      </c>
      <c r="G336" s="21">
        <v>0.1</v>
      </c>
      <c r="H336" s="20">
        <v>100</v>
      </c>
      <c r="I336" s="20" t="s">
        <v>24</v>
      </c>
      <c r="J336" s="23">
        <v>45323</v>
      </c>
      <c r="K336" s="23">
        <v>45656</v>
      </c>
      <c r="L336" s="20" t="s">
        <v>26</v>
      </c>
      <c r="M336" s="20" t="s">
        <v>27</v>
      </c>
      <c r="N336" s="20" t="s">
        <v>28</v>
      </c>
      <c r="O336" s="20" t="s">
        <v>29</v>
      </c>
      <c r="P336" s="20" t="s">
        <v>30</v>
      </c>
      <c r="Q336" s="20" t="s">
        <v>31</v>
      </c>
      <c r="R336" s="20" t="s">
        <v>29</v>
      </c>
      <c r="S336" s="20" t="s">
        <v>29</v>
      </c>
    </row>
    <row r="337" spans="1:19" ht="45" hidden="1" customHeight="1" x14ac:dyDescent="0.25">
      <c r="A337" s="24" t="s">
        <v>26</v>
      </c>
      <c r="B337" s="24" t="s">
        <v>939</v>
      </c>
      <c r="C337" s="20" t="e">
        <f>VLOOKUP(B337,Base!A:A,1,0)</f>
        <v>#N/A</v>
      </c>
      <c r="D337" s="24" t="s">
        <v>335</v>
      </c>
      <c r="E337" s="24" t="s">
        <v>29</v>
      </c>
      <c r="F337" s="24" t="s">
        <v>940</v>
      </c>
      <c r="G337" s="25">
        <v>0.3</v>
      </c>
      <c r="H337" s="24">
        <v>1</v>
      </c>
      <c r="I337" s="24" t="s">
        <v>52</v>
      </c>
      <c r="J337" s="27">
        <v>45323</v>
      </c>
      <c r="K337" s="27">
        <v>45443</v>
      </c>
      <c r="L337" s="24" t="s">
        <v>941</v>
      </c>
      <c r="M337" s="24" t="s">
        <v>29</v>
      </c>
      <c r="N337" s="24" t="s">
        <v>29</v>
      </c>
      <c r="O337" s="24" t="s">
        <v>29</v>
      </c>
      <c r="P337" s="24" t="s">
        <v>29</v>
      </c>
      <c r="Q337" s="24" t="s">
        <v>29</v>
      </c>
      <c r="R337" s="24" t="s">
        <v>29</v>
      </c>
      <c r="S337" s="24" t="s">
        <v>29</v>
      </c>
    </row>
    <row r="338" spans="1:19" ht="45" hidden="1" customHeight="1" x14ac:dyDescent="0.25">
      <c r="A338" s="24" t="s">
        <v>26</v>
      </c>
      <c r="B338" s="24" t="s">
        <v>942</v>
      </c>
      <c r="C338" s="20" t="e">
        <f>VLOOKUP(B338,Base!A:A,1,0)</f>
        <v>#N/A</v>
      </c>
      <c r="D338" s="24" t="s">
        <v>335</v>
      </c>
      <c r="E338" s="24" t="s">
        <v>29</v>
      </c>
      <c r="F338" s="24" t="s">
        <v>943</v>
      </c>
      <c r="G338" s="25">
        <v>0.5</v>
      </c>
      <c r="H338" s="24">
        <v>100</v>
      </c>
      <c r="I338" s="24" t="s">
        <v>24</v>
      </c>
      <c r="J338" s="27">
        <v>45323</v>
      </c>
      <c r="K338" s="27">
        <v>45656</v>
      </c>
      <c r="L338" s="24" t="s">
        <v>941</v>
      </c>
      <c r="M338" s="24" t="s">
        <v>29</v>
      </c>
      <c r="N338" s="24" t="s">
        <v>29</v>
      </c>
      <c r="O338" s="24" t="s">
        <v>29</v>
      </c>
      <c r="P338" s="24" t="s">
        <v>29</v>
      </c>
      <c r="Q338" s="24" t="s">
        <v>29</v>
      </c>
      <c r="R338" s="24" t="s">
        <v>29</v>
      </c>
      <c r="S338" s="24" t="s">
        <v>29</v>
      </c>
    </row>
    <row r="339" spans="1:19" ht="45" hidden="1" customHeight="1" x14ac:dyDescent="0.25">
      <c r="A339" s="24" t="s">
        <v>26</v>
      </c>
      <c r="B339" s="24" t="s">
        <v>944</v>
      </c>
      <c r="C339" s="20" t="e">
        <f>VLOOKUP(B339,Base!A:A,1,0)</f>
        <v>#N/A</v>
      </c>
      <c r="D339" s="24" t="s">
        <v>335</v>
      </c>
      <c r="E339" s="24" t="s">
        <v>29</v>
      </c>
      <c r="F339" s="24" t="s">
        <v>945</v>
      </c>
      <c r="G339" s="25">
        <v>0.2</v>
      </c>
      <c r="H339" s="24">
        <v>1</v>
      </c>
      <c r="I339" s="24" t="s">
        <v>52</v>
      </c>
      <c r="J339" s="27">
        <v>45627</v>
      </c>
      <c r="K339" s="27">
        <v>45656</v>
      </c>
      <c r="L339" s="24" t="s">
        <v>941</v>
      </c>
      <c r="M339" s="24" t="s">
        <v>29</v>
      </c>
      <c r="N339" s="24" t="s">
        <v>29</v>
      </c>
      <c r="O339" s="24" t="s">
        <v>29</v>
      </c>
      <c r="P339" s="24" t="s">
        <v>29</v>
      </c>
      <c r="Q339" s="24" t="s">
        <v>29</v>
      </c>
      <c r="R339" s="24" t="s">
        <v>29</v>
      </c>
      <c r="S339" s="24" t="s">
        <v>29</v>
      </c>
    </row>
    <row r="340" spans="1:19" ht="45" customHeight="1" x14ac:dyDescent="0.25">
      <c r="A340" s="20" t="s">
        <v>26</v>
      </c>
      <c r="B340" s="20" t="s">
        <v>43</v>
      </c>
      <c r="C340" s="20" t="str">
        <f>VLOOKUP(B340,Base!A:A,1,0)</f>
        <v>2700-2</v>
      </c>
      <c r="D340" s="20" t="s">
        <v>3</v>
      </c>
      <c r="E340" s="20" t="s">
        <v>333</v>
      </c>
      <c r="F340" s="20" t="s">
        <v>946</v>
      </c>
      <c r="G340" s="21">
        <v>0.5</v>
      </c>
      <c r="H340" s="20">
        <v>40</v>
      </c>
      <c r="I340" s="20" t="s">
        <v>24</v>
      </c>
      <c r="J340" s="23">
        <v>45323</v>
      </c>
      <c r="K340" s="23">
        <v>45656</v>
      </c>
      <c r="L340" s="20" t="s">
        <v>26</v>
      </c>
      <c r="M340" s="20" t="s">
        <v>27</v>
      </c>
      <c r="N340" s="20" t="s">
        <v>28</v>
      </c>
      <c r="O340" s="20" t="s">
        <v>29</v>
      </c>
      <c r="P340" s="20" t="s">
        <v>33</v>
      </c>
      <c r="Q340" s="20" t="s">
        <v>34</v>
      </c>
      <c r="R340" s="20" t="s">
        <v>35</v>
      </c>
      <c r="S340" s="20" t="s">
        <v>29</v>
      </c>
    </row>
    <row r="341" spans="1:19" ht="45" hidden="1" customHeight="1" x14ac:dyDescent="0.25">
      <c r="A341" s="24" t="s">
        <v>26</v>
      </c>
      <c r="B341" s="24" t="s">
        <v>947</v>
      </c>
      <c r="C341" s="20" t="e">
        <f>VLOOKUP(B341,Base!A:A,1,0)</f>
        <v>#N/A</v>
      </c>
      <c r="D341" s="24" t="s">
        <v>335</v>
      </c>
      <c r="E341" s="24" t="s">
        <v>29</v>
      </c>
      <c r="F341" s="24" t="s">
        <v>948</v>
      </c>
      <c r="G341" s="25">
        <v>0.3</v>
      </c>
      <c r="H341" s="24">
        <v>1</v>
      </c>
      <c r="I341" s="24" t="s">
        <v>52</v>
      </c>
      <c r="J341" s="27">
        <v>45323</v>
      </c>
      <c r="K341" s="27">
        <v>45382</v>
      </c>
      <c r="L341" s="24" t="s">
        <v>26</v>
      </c>
      <c r="M341" s="24" t="s">
        <v>29</v>
      </c>
      <c r="N341" s="24" t="s">
        <v>29</v>
      </c>
      <c r="O341" s="24" t="s">
        <v>29</v>
      </c>
      <c r="P341" s="24" t="s">
        <v>29</v>
      </c>
      <c r="Q341" s="24" t="s">
        <v>29</v>
      </c>
      <c r="R341" s="24" t="s">
        <v>29</v>
      </c>
      <c r="S341" s="24" t="s">
        <v>29</v>
      </c>
    </row>
    <row r="342" spans="1:19" ht="45" hidden="1" customHeight="1" x14ac:dyDescent="0.25">
      <c r="A342" s="24" t="s">
        <v>26</v>
      </c>
      <c r="B342" s="24" t="s">
        <v>949</v>
      </c>
      <c r="C342" s="20" t="e">
        <f>VLOOKUP(B342,Base!A:A,1,0)</f>
        <v>#N/A</v>
      </c>
      <c r="D342" s="24" t="s">
        <v>335</v>
      </c>
      <c r="E342" s="24" t="s">
        <v>29</v>
      </c>
      <c r="F342" s="24" t="s">
        <v>950</v>
      </c>
      <c r="G342" s="25">
        <v>0.5</v>
      </c>
      <c r="H342" s="24">
        <v>100</v>
      </c>
      <c r="I342" s="24" t="s">
        <v>24</v>
      </c>
      <c r="J342" s="27">
        <v>45383</v>
      </c>
      <c r="K342" s="27">
        <v>45656</v>
      </c>
      <c r="L342" s="24" t="s">
        <v>26</v>
      </c>
      <c r="M342" s="24" t="s">
        <v>29</v>
      </c>
      <c r="N342" s="24" t="s">
        <v>29</v>
      </c>
      <c r="O342" s="24" t="s">
        <v>29</v>
      </c>
      <c r="P342" s="24" t="s">
        <v>29</v>
      </c>
      <c r="Q342" s="24" t="s">
        <v>29</v>
      </c>
      <c r="R342" s="24" t="s">
        <v>29</v>
      </c>
      <c r="S342" s="24" t="s">
        <v>29</v>
      </c>
    </row>
    <row r="343" spans="1:19" ht="45" hidden="1" customHeight="1" x14ac:dyDescent="0.25">
      <c r="A343" s="24" t="s">
        <v>26</v>
      </c>
      <c r="B343" s="24" t="s">
        <v>951</v>
      </c>
      <c r="C343" s="20" t="e">
        <f>VLOOKUP(B343,Base!A:A,1,0)</f>
        <v>#N/A</v>
      </c>
      <c r="D343" s="24" t="s">
        <v>335</v>
      </c>
      <c r="E343" s="24" t="s">
        <v>29</v>
      </c>
      <c r="F343" s="24" t="s">
        <v>952</v>
      </c>
      <c r="G343" s="25">
        <v>0.2</v>
      </c>
      <c r="H343" s="24">
        <v>1</v>
      </c>
      <c r="I343" s="24" t="s">
        <v>52</v>
      </c>
      <c r="J343" s="27">
        <v>45627</v>
      </c>
      <c r="K343" s="27">
        <v>45656</v>
      </c>
      <c r="L343" s="24" t="s">
        <v>26</v>
      </c>
      <c r="M343" s="24" t="s">
        <v>29</v>
      </c>
      <c r="N343" s="24" t="s">
        <v>29</v>
      </c>
      <c r="O343" s="24" t="s">
        <v>29</v>
      </c>
      <c r="P343" s="24" t="s">
        <v>29</v>
      </c>
      <c r="Q343" s="24" t="s">
        <v>29</v>
      </c>
      <c r="R343" s="24" t="s">
        <v>29</v>
      </c>
      <c r="S343" s="24" t="s">
        <v>29</v>
      </c>
    </row>
    <row r="344" spans="1:19" ht="45" customHeight="1" x14ac:dyDescent="0.25">
      <c r="A344" s="20" t="s">
        <v>26</v>
      </c>
      <c r="B344" s="20" t="s">
        <v>44</v>
      </c>
      <c r="C344" s="20" t="str">
        <f>VLOOKUP(B344,Base!A:A,1,0)</f>
        <v>2700-3</v>
      </c>
      <c r="D344" s="20" t="s">
        <v>3</v>
      </c>
      <c r="E344" s="20" t="s">
        <v>333</v>
      </c>
      <c r="F344" s="20" t="s">
        <v>37</v>
      </c>
      <c r="G344" s="21">
        <v>0.2</v>
      </c>
      <c r="H344" s="20">
        <v>100</v>
      </c>
      <c r="I344" s="20" t="s">
        <v>24</v>
      </c>
      <c r="J344" s="23">
        <v>45323</v>
      </c>
      <c r="K344" s="23">
        <v>45656</v>
      </c>
      <c r="L344" s="20" t="s">
        <v>26</v>
      </c>
      <c r="M344" s="20" t="s">
        <v>38</v>
      </c>
      <c r="N344" s="20" t="s">
        <v>28</v>
      </c>
      <c r="O344" s="20" t="s">
        <v>29</v>
      </c>
      <c r="P344" s="20" t="s">
        <v>33</v>
      </c>
      <c r="Q344" s="20" t="s">
        <v>34</v>
      </c>
      <c r="R344" s="20" t="s">
        <v>39</v>
      </c>
      <c r="S344" s="20" t="s">
        <v>29</v>
      </c>
    </row>
    <row r="345" spans="1:19" ht="45" hidden="1" customHeight="1" x14ac:dyDescent="0.25">
      <c r="A345" s="24" t="s">
        <v>26</v>
      </c>
      <c r="B345" s="24" t="s">
        <v>953</v>
      </c>
      <c r="C345" s="20" t="e">
        <f>VLOOKUP(B345,Base!A:A,1,0)</f>
        <v>#N/A</v>
      </c>
      <c r="D345" s="24" t="s">
        <v>335</v>
      </c>
      <c r="E345" s="24" t="s">
        <v>29</v>
      </c>
      <c r="F345" s="24" t="s">
        <v>954</v>
      </c>
      <c r="G345" s="25">
        <v>0.3</v>
      </c>
      <c r="H345" s="24">
        <v>1</v>
      </c>
      <c r="I345" s="24" t="s">
        <v>52</v>
      </c>
      <c r="J345" s="27">
        <v>45323</v>
      </c>
      <c r="K345" s="27">
        <v>45381</v>
      </c>
      <c r="L345" s="24" t="s">
        <v>26</v>
      </c>
      <c r="M345" s="24" t="s">
        <v>29</v>
      </c>
      <c r="N345" s="24" t="s">
        <v>29</v>
      </c>
      <c r="O345" s="24" t="s">
        <v>29</v>
      </c>
      <c r="P345" s="24" t="s">
        <v>29</v>
      </c>
      <c r="Q345" s="24" t="s">
        <v>29</v>
      </c>
      <c r="R345" s="24" t="s">
        <v>29</v>
      </c>
      <c r="S345" s="24" t="s">
        <v>29</v>
      </c>
    </row>
    <row r="346" spans="1:19" ht="45" hidden="1" customHeight="1" x14ac:dyDescent="0.25">
      <c r="A346" s="24" t="s">
        <v>26</v>
      </c>
      <c r="B346" s="24" t="s">
        <v>955</v>
      </c>
      <c r="C346" s="20" t="e">
        <f>VLOOKUP(B346,Base!A:A,1,0)</f>
        <v>#N/A</v>
      </c>
      <c r="D346" s="24" t="s">
        <v>335</v>
      </c>
      <c r="E346" s="24" t="s">
        <v>29</v>
      </c>
      <c r="F346" s="24" t="s">
        <v>956</v>
      </c>
      <c r="G346" s="25">
        <v>0.5</v>
      </c>
      <c r="H346" s="24">
        <v>100</v>
      </c>
      <c r="I346" s="24" t="s">
        <v>24</v>
      </c>
      <c r="J346" s="27">
        <v>45352</v>
      </c>
      <c r="K346" s="27">
        <v>45656</v>
      </c>
      <c r="L346" s="24" t="s">
        <v>26</v>
      </c>
      <c r="M346" s="24" t="s">
        <v>29</v>
      </c>
      <c r="N346" s="24" t="s">
        <v>29</v>
      </c>
      <c r="O346" s="24" t="s">
        <v>29</v>
      </c>
      <c r="P346" s="24" t="s">
        <v>29</v>
      </c>
      <c r="Q346" s="24" t="s">
        <v>29</v>
      </c>
      <c r="R346" s="24" t="s">
        <v>29</v>
      </c>
      <c r="S346" s="24" t="s">
        <v>29</v>
      </c>
    </row>
    <row r="347" spans="1:19" ht="45" hidden="1" customHeight="1" x14ac:dyDescent="0.25">
      <c r="A347" s="24" t="s">
        <v>26</v>
      </c>
      <c r="B347" s="24" t="s">
        <v>957</v>
      </c>
      <c r="C347" s="20" t="e">
        <f>VLOOKUP(B347,Base!A:A,1,0)</f>
        <v>#N/A</v>
      </c>
      <c r="D347" s="24" t="s">
        <v>335</v>
      </c>
      <c r="E347" s="24" t="s">
        <v>29</v>
      </c>
      <c r="F347" s="24" t="s">
        <v>958</v>
      </c>
      <c r="G347" s="25">
        <v>0.2</v>
      </c>
      <c r="H347" s="24">
        <v>1</v>
      </c>
      <c r="I347" s="24" t="s">
        <v>52</v>
      </c>
      <c r="J347" s="27">
        <v>45627</v>
      </c>
      <c r="K347" s="27">
        <v>45656</v>
      </c>
      <c r="L347" s="24" t="s">
        <v>26</v>
      </c>
      <c r="M347" s="24" t="s">
        <v>29</v>
      </c>
      <c r="N347" s="24" t="s">
        <v>29</v>
      </c>
      <c r="O347" s="24" t="s">
        <v>29</v>
      </c>
      <c r="P347" s="24" t="s">
        <v>29</v>
      </c>
      <c r="Q347" s="24" t="s">
        <v>29</v>
      </c>
      <c r="R347" s="24" t="s">
        <v>29</v>
      </c>
      <c r="S347" s="24" t="s">
        <v>29</v>
      </c>
    </row>
    <row r="348" spans="1:19" ht="45" customHeight="1" x14ac:dyDescent="0.25">
      <c r="A348" s="20" t="s">
        <v>26</v>
      </c>
      <c r="B348" s="20" t="s">
        <v>45</v>
      </c>
      <c r="C348" s="20" t="str">
        <f>VLOOKUP(B348,Base!A:A,1,0)</f>
        <v>2700-4</v>
      </c>
      <c r="D348" s="20" t="s">
        <v>3</v>
      </c>
      <c r="E348" s="20" t="s">
        <v>333</v>
      </c>
      <c r="F348" s="20" t="s">
        <v>40</v>
      </c>
      <c r="G348" s="21">
        <v>0.2</v>
      </c>
      <c r="H348" s="20">
        <v>100</v>
      </c>
      <c r="I348" s="20" t="s">
        <v>24</v>
      </c>
      <c r="J348" s="23">
        <v>45323</v>
      </c>
      <c r="K348" s="23">
        <v>45656</v>
      </c>
      <c r="L348" s="20" t="s">
        <v>26</v>
      </c>
      <c r="M348" s="20" t="s">
        <v>38</v>
      </c>
      <c r="N348" s="20" t="s">
        <v>28</v>
      </c>
      <c r="O348" s="20" t="s">
        <v>29</v>
      </c>
      <c r="P348" s="20" t="s">
        <v>33</v>
      </c>
      <c r="Q348" s="20" t="s">
        <v>34</v>
      </c>
      <c r="R348" s="20" t="s">
        <v>41</v>
      </c>
      <c r="S348" s="20" t="s">
        <v>29</v>
      </c>
    </row>
    <row r="349" spans="1:19" ht="45" hidden="1" customHeight="1" x14ac:dyDescent="0.25">
      <c r="A349" s="24" t="s">
        <v>26</v>
      </c>
      <c r="B349" s="24" t="s">
        <v>959</v>
      </c>
      <c r="C349" s="20" t="e">
        <f>VLOOKUP(B349,Base!A:A,1,0)</f>
        <v>#N/A</v>
      </c>
      <c r="D349" s="24" t="s">
        <v>335</v>
      </c>
      <c r="E349" s="24" t="s">
        <v>29</v>
      </c>
      <c r="F349" s="24" t="s">
        <v>960</v>
      </c>
      <c r="G349" s="25">
        <v>0.3</v>
      </c>
      <c r="H349" s="24">
        <v>1</v>
      </c>
      <c r="I349" s="24" t="s">
        <v>52</v>
      </c>
      <c r="J349" s="27">
        <v>45323</v>
      </c>
      <c r="K349" s="27">
        <v>45656</v>
      </c>
      <c r="L349" s="24" t="s">
        <v>26</v>
      </c>
      <c r="M349" s="24" t="s">
        <v>29</v>
      </c>
      <c r="N349" s="24" t="s">
        <v>29</v>
      </c>
      <c r="O349" s="24" t="s">
        <v>29</v>
      </c>
      <c r="P349" s="24" t="s">
        <v>29</v>
      </c>
      <c r="Q349" s="24" t="s">
        <v>29</v>
      </c>
      <c r="R349" s="24" t="s">
        <v>29</v>
      </c>
      <c r="S349" s="24" t="s">
        <v>29</v>
      </c>
    </row>
    <row r="350" spans="1:19" ht="45" hidden="1" customHeight="1" x14ac:dyDescent="0.25">
      <c r="A350" s="24" t="s">
        <v>26</v>
      </c>
      <c r="B350" s="24" t="s">
        <v>961</v>
      </c>
      <c r="C350" s="20" t="e">
        <f>VLOOKUP(B350,Base!A:A,1,0)</f>
        <v>#N/A</v>
      </c>
      <c r="D350" s="24" t="s">
        <v>335</v>
      </c>
      <c r="E350" s="24" t="s">
        <v>29</v>
      </c>
      <c r="F350" s="24" t="s">
        <v>962</v>
      </c>
      <c r="G350" s="25">
        <v>0.5</v>
      </c>
      <c r="H350" s="24">
        <v>100</v>
      </c>
      <c r="I350" s="24" t="s">
        <v>24</v>
      </c>
      <c r="J350" s="27">
        <v>45323</v>
      </c>
      <c r="K350" s="27">
        <v>45656</v>
      </c>
      <c r="L350" s="24" t="s">
        <v>26</v>
      </c>
      <c r="M350" s="24" t="s">
        <v>29</v>
      </c>
      <c r="N350" s="24" t="s">
        <v>29</v>
      </c>
      <c r="O350" s="24" t="s">
        <v>29</v>
      </c>
      <c r="P350" s="24" t="s">
        <v>29</v>
      </c>
      <c r="Q350" s="24" t="s">
        <v>29</v>
      </c>
      <c r="R350" s="24" t="s">
        <v>29</v>
      </c>
      <c r="S350" s="24" t="s">
        <v>29</v>
      </c>
    </row>
    <row r="351" spans="1:19" ht="45" hidden="1" customHeight="1" x14ac:dyDescent="0.25">
      <c r="A351" s="24" t="s">
        <v>26</v>
      </c>
      <c r="B351" s="24" t="s">
        <v>963</v>
      </c>
      <c r="C351" s="20" t="e">
        <f>VLOOKUP(B351,Base!A:A,1,0)</f>
        <v>#N/A</v>
      </c>
      <c r="D351" s="24" t="s">
        <v>335</v>
      </c>
      <c r="E351" s="24" t="s">
        <v>29</v>
      </c>
      <c r="F351" s="24" t="s">
        <v>964</v>
      </c>
      <c r="G351" s="25">
        <v>0.2</v>
      </c>
      <c r="H351" s="24">
        <v>1</v>
      </c>
      <c r="I351" s="24" t="s">
        <v>52</v>
      </c>
      <c r="J351" s="27">
        <v>45627</v>
      </c>
      <c r="K351" s="27">
        <v>45656</v>
      </c>
      <c r="L351" s="24" t="s">
        <v>26</v>
      </c>
      <c r="M351" s="24" t="s">
        <v>29</v>
      </c>
      <c r="N351" s="24" t="s">
        <v>29</v>
      </c>
      <c r="O351" s="24" t="s">
        <v>29</v>
      </c>
      <c r="P351" s="24" t="s">
        <v>29</v>
      </c>
      <c r="Q351" s="24" t="s">
        <v>29</v>
      </c>
      <c r="R351" s="24" t="s">
        <v>29</v>
      </c>
      <c r="S351" s="24" t="s">
        <v>29</v>
      </c>
    </row>
    <row r="352" spans="1:19" ht="45" customHeight="1" x14ac:dyDescent="0.25">
      <c r="A352" s="20" t="s">
        <v>47</v>
      </c>
      <c r="B352" s="20" t="s">
        <v>46</v>
      </c>
      <c r="C352" s="20" t="str">
        <f>VLOOKUP(B352,Base!A:A,1,0)</f>
        <v>2710-1</v>
      </c>
      <c r="D352" s="20" t="s">
        <v>3</v>
      </c>
      <c r="E352" s="20" t="s">
        <v>333</v>
      </c>
      <c r="F352" s="20" t="s">
        <v>965</v>
      </c>
      <c r="G352" s="21">
        <v>0.2</v>
      </c>
      <c r="H352" s="20">
        <v>40</v>
      </c>
      <c r="I352" s="20" t="s">
        <v>24</v>
      </c>
      <c r="J352" s="23">
        <v>45383</v>
      </c>
      <c r="K352" s="23">
        <v>45656</v>
      </c>
      <c r="L352" s="20" t="s">
        <v>47</v>
      </c>
      <c r="M352" s="20" t="s">
        <v>27</v>
      </c>
      <c r="N352" s="20" t="s">
        <v>28</v>
      </c>
      <c r="O352" s="20" t="s">
        <v>29</v>
      </c>
      <c r="P352" s="20" t="s">
        <v>33</v>
      </c>
      <c r="Q352" s="20" t="s">
        <v>34</v>
      </c>
      <c r="R352" s="20" t="s">
        <v>29</v>
      </c>
      <c r="S352" s="20" t="s">
        <v>29</v>
      </c>
    </row>
    <row r="353" spans="1:19" ht="45" hidden="1" customHeight="1" x14ac:dyDescent="0.25">
      <c r="A353" s="24" t="s">
        <v>47</v>
      </c>
      <c r="B353" s="24" t="s">
        <v>966</v>
      </c>
      <c r="C353" s="20" t="e">
        <f>VLOOKUP(B353,Base!A:A,1,0)</f>
        <v>#N/A</v>
      </c>
      <c r="D353" s="24" t="s">
        <v>335</v>
      </c>
      <c r="E353" s="24" t="s">
        <v>29</v>
      </c>
      <c r="F353" s="24" t="s">
        <v>967</v>
      </c>
      <c r="G353" s="25">
        <v>0</v>
      </c>
      <c r="H353" s="24">
        <v>100</v>
      </c>
      <c r="I353" s="24" t="s">
        <v>24</v>
      </c>
      <c r="J353" s="27">
        <v>45383</v>
      </c>
      <c r="K353" s="27">
        <v>45442</v>
      </c>
      <c r="L353" s="24" t="s">
        <v>192</v>
      </c>
      <c r="M353" s="24" t="s">
        <v>29</v>
      </c>
      <c r="N353" s="24" t="s">
        <v>29</v>
      </c>
      <c r="O353" s="24" t="s">
        <v>29</v>
      </c>
      <c r="P353" s="24" t="s">
        <v>29</v>
      </c>
      <c r="Q353" s="24" t="s">
        <v>29</v>
      </c>
      <c r="R353" s="24" t="s">
        <v>29</v>
      </c>
      <c r="S353" s="24" t="s">
        <v>29</v>
      </c>
    </row>
    <row r="354" spans="1:19" ht="45" hidden="1" customHeight="1" x14ac:dyDescent="0.25">
      <c r="A354" s="24" t="s">
        <v>47</v>
      </c>
      <c r="B354" s="24" t="s">
        <v>968</v>
      </c>
      <c r="C354" s="20" t="e">
        <f>VLOOKUP(B354,Base!A:A,1,0)</f>
        <v>#N/A</v>
      </c>
      <c r="D354" s="24" t="s">
        <v>335</v>
      </c>
      <c r="E354" s="24" t="s">
        <v>29</v>
      </c>
      <c r="F354" s="24" t="s">
        <v>969</v>
      </c>
      <c r="G354" s="25">
        <v>0.35</v>
      </c>
      <c r="H354" s="24">
        <v>100</v>
      </c>
      <c r="I354" s="24" t="s">
        <v>24</v>
      </c>
      <c r="J354" s="27">
        <v>45383</v>
      </c>
      <c r="K354" s="27">
        <v>45565</v>
      </c>
      <c r="L354" s="24" t="s">
        <v>47</v>
      </c>
      <c r="M354" s="24" t="s">
        <v>29</v>
      </c>
      <c r="N354" s="24" t="s">
        <v>29</v>
      </c>
      <c r="O354" s="24" t="s">
        <v>29</v>
      </c>
      <c r="P354" s="24" t="s">
        <v>29</v>
      </c>
      <c r="Q354" s="24" t="s">
        <v>29</v>
      </c>
      <c r="R354" s="24" t="s">
        <v>29</v>
      </c>
      <c r="S354" s="24" t="s">
        <v>29</v>
      </c>
    </row>
    <row r="355" spans="1:19" ht="45" hidden="1" customHeight="1" x14ac:dyDescent="0.25">
      <c r="A355" s="24" t="s">
        <v>47</v>
      </c>
      <c r="B355" s="24" t="s">
        <v>970</v>
      </c>
      <c r="C355" s="20" t="e">
        <f>VLOOKUP(B355,Base!A:A,1,0)</f>
        <v>#N/A</v>
      </c>
      <c r="D355" s="24" t="s">
        <v>335</v>
      </c>
      <c r="E355" s="24" t="s">
        <v>29</v>
      </c>
      <c r="F355" s="24" t="s">
        <v>971</v>
      </c>
      <c r="G355" s="25">
        <v>0.35</v>
      </c>
      <c r="H355" s="24">
        <v>100</v>
      </c>
      <c r="I355" s="24" t="s">
        <v>24</v>
      </c>
      <c r="J355" s="27">
        <v>45566</v>
      </c>
      <c r="K355" s="27">
        <v>45595</v>
      </c>
      <c r="L355" s="24" t="s">
        <v>47</v>
      </c>
      <c r="M355" s="24" t="s">
        <v>29</v>
      </c>
      <c r="N355" s="24" t="s">
        <v>29</v>
      </c>
      <c r="O355" s="24" t="s">
        <v>29</v>
      </c>
      <c r="P355" s="24" t="s">
        <v>29</v>
      </c>
      <c r="Q355" s="24" t="s">
        <v>29</v>
      </c>
      <c r="R355" s="24" t="s">
        <v>29</v>
      </c>
      <c r="S355" s="24" t="s">
        <v>29</v>
      </c>
    </row>
    <row r="356" spans="1:19" ht="45" hidden="1" customHeight="1" x14ac:dyDescent="0.25">
      <c r="A356" s="24" t="s">
        <v>47</v>
      </c>
      <c r="B356" s="24" t="s">
        <v>972</v>
      </c>
      <c r="C356" s="20" t="e">
        <f>VLOOKUP(B356,Base!A:A,1,0)</f>
        <v>#N/A</v>
      </c>
      <c r="D356" s="24" t="s">
        <v>335</v>
      </c>
      <c r="E356" s="24" t="s">
        <v>29</v>
      </c>
      <c r="F356" s="24" t="s">
        <v>973</v>
      </c>
      <c r="G356" s="25">
        <v>0.3</v>
      </c>
      <c r="H356" s="24">
        <v>100</v>
      </c>
      <c r="I356" s="24" t="s">
        <v>24</v>
      </c>
      <c r="J356" s="27">
        <v>45626</v>
      </c>
      <c r="K356" s="27">
        <v>45656</v>
      </c>
      <c r="L356" s="24" t="s">
        <v>47</v>
      </c>
      <c r="M356" s="24" t="s">
        <v>29</v>
      </c>
      <c r="N356" s="24" t="s">
        <v>29</v>
      </c>
      <c r="O356" s="24" t="s">
        <v>29</v>
      </c>
      <c r="P356" s="24" t="s">
        <v>29</v>
      </c>
      <c r="Q356" s="24" t="s">
        <v>29</v>
      </c>
      <c r="R356" s="24" t="s">
        <v>29</v>
      </c>
      <c r="S356" s="24" t="s">
        <v>29</v>
      </c>
    </row>
    <row r="357" spans="1:19" ht="45" customHeight="1" x14ac:dyDescent="0.25">
      <c r="A357" s="20" t="s">
        <v>47</v>
      </c>
      <c r="B357" s="20" t="s">
        <v>49</v>
      </c>
      <c r="C357" s="20" t="str">
        <f>VLOOKUP(B357,Base!A:A,1,0)</f>
        <v>2710-2</v>
      </c>
      <c r="D357" s="20" t="s">
        <v>3</v>
      </c>
      <c r="E357" s="20" t="s">
        <v>333</v>
      </c>
      <c r="F357" s="20" t="s">
        <v>974</v>
      </c>
      <c r="G357" s="21">
        <v>0.15</v>
      </c>
      <c r="H357" s="20">
        <v>100</v>
      </c>
      <c r="I357" s="20" t="s">
        <v>24</v>
      </c>
      <c r="J357" s="23">
        <v>45352</v>
      </c>
      <c r="K357" s="23">
        <v>45493</v>
      </c>
      <c r="L357" s="20" t="s">
        <v>47</v>
      </c>
      <c r="M357" s="20" t="s">
        <v>27</v>
      </c>
      <c r="N357" s="20" t="s">
        <v>28</v>
      </c>
      <c r="O357" s="20" t="s">
        <v>29</v>
      </c>
      <c r="P357" s="20" t="s">
        <v>33</v>
      </c>
      <c r="Q357" s="20" t="s">
        <v>34</v>
      </c>
      <c r="R357" s="20" t="s">
        <v>29</v>
      </c>
      <c r="S357" s="20" t="s">
        <v>29</v>
      </c>
    </row>
    <row r="358" spans="1:19" ht="45" hidden="1" customHeight="1" x14ac:dyDescent="0.25">
      <c r="A358" s="24" t="s">
        <v>47</v>
      </c>
      <c r="B358" s="24" t="s">
        <v>975</v>
      </c>
      <c r="C358" s="20" t="e">
        <f>VLOOKUP(B358,Base!A:A,1,0)</f>
        <v>#N/A</v>
      </c>
      <c r="D358" s="24" t="s">
        <v>335</v>
      </c>
      <c r="E358" s="24" t="s">
        <v>29</v>
      </c>
      <c r="F358" s="24" t="s">
        <v>976</v>
      </c>
      <c r="G358" s="25">
        <v>0.2</v>
      </c>
      <c r="H358" s="24">
        <v>100</v>
      </c>
      <c r="I358" s="24" t="s">
        <v>24</v>
      </c>
      <c r="J358" s="27">
        <v>45352</v>
      </c>
      <c r="K358" s="27">
        <v>45473</v>
      </c>
      <c r="L358" s="24" t="s">
        <v>47</v>
      </c>
      <c r="M358" s="24" t="s">
        <v>29</v>
      </c>
      <c r="N358" s="24" t="s">
        <v>29</v>
      </c>
      <c r="O358" s="24" t="s">
        <v>29</v>
      </c>
      <c r="P358" s="24" t="s">
        <v>29</v>
      </c>
      <c r="Q358" s="24" t="s">
        <v>29</v>
      </c>
      <c r="R358" s="24" t="s">
        <v>29</v>
      </c>
      <c r="S358" s="24" t="s">
        <v>29</v>
      </c>
    </row>
    <row r="359" spans="1:19" ht="45" hidden="1" customHeight="1" x14ac:dyDescent="0.25">
      <c r="A359" s="24" t="s">
        <v>47</v>
      </c>
      <c r="B359" s="24" t="s">
        <v>977</v>
      </c>
      <c r="C359" s="20" t="e">
        <f>VLOOKUP(B359,Base!A:A,1,0)</f>
        <v>#N/A</v>
      </c>
      <c r="D359" s="24" t="s">
        <v>335</v>
      </c>
      <c r="E359" s="24" t="s">
        <v>29</v>
      </c>
      <c r="F359" s="24" t="s">
        <v>978</v>
      </c>
      <c r="G359" s="25">
        <v>0.4</v>
      </c>
      <c r="H359" s="24">
        <v>100</v>
      </c>
      <c r="I359" s="24" t="s">
        <v>24</v>
      </c>
      <c r="J359" s="27">
        <v>45383</v>
      </c>
      <c r="K359" s="27">
        <v>45473</v>
      </c>
      <c r="L359" s="24" t="s">
        <v>47</v>
      </c>
      <c r="M359" s="24" t="s">
        <v>29</v>
      </c>
      <c r="N359" s="24" t="s">
        <v>29</v>
      </c>
      <c r="O359" s="24" t="s">
        <v>29</v>
      </c>
      <c r="P359" s="24" t="s">
        <v>29</v>
      </c>
      <c r="Q359" s="24" t="s">
        <v>29</v>
      </c>
      <c r="R359" s="24" t="s">
        <v>29</v>
      </c>
      <c r="S359" s="24" t="s">
        <v>29</v>
      </c>
    </row>
    <row r="360" spans="1:19" ht="45" hidden="1" customHeight="1" x14ac:dyDescent="0.25">
      <c r="A360" s="24" t="s">
        <v>47</v>
      </c>
      <c r="B360" s="24" t="s">
        <v>979</v>
      </c>
      <c r="C360" s="20" t="e">
        <f>VLOOKUP(B360,Base!A:A,1,0)</f>
        <v>#N/A</v>
      </c>
      <c r="D360" s="24" t="s">
        <v>335</v>
      </c>
      <c r="E360" s="24" t="s">
        <v>29</v>
      </c>
      <c r="F360" s="24" t="s">
        <v>980</v>
      </c>
      <c r="G360" s="25">
        <v>0.4</v>
      </c>
      <c r="H360" s="24">
        <v>100</v>
      </c>
      <c r="I360" s="24" t="s">
        <v>24</v>
      </c>
      <c r="J360" s="27">
        <v>45444</v>
      </c>
      <c r="K360" s="27">
        <v>45503</v>
      </c>
      <c r="L360" s="24" t="s">
        <v>47</v>
      </c>
      <c r="M360" s="24" t="s">
        <v>29</v>
      </c>
      <c r="N360" s="24" t="s">
        <v>29</v>
      </c>
      <c r="O360" s="24" t="s">
        <v>29</v>
      </c>
      <c r="P360" s="24" t="s">
        <v>29</v>
      </c>
      <c r="Q360" s="24" t="s">
        <v>29</v>
      </c>
      <c r="R360" s="24" t="s">
        <v>29</v>
      </c>
      <c r="S360" s="24" t="s">
        <v>29</v>
      </c>
    </row>
    <row r="361" spans="1:19" ht="45" customHeight="1" x14ac:dyDescent="0.25">
      <c r="A361" s="20" t="s">
        <v>47</v>
      </c>
      <c r="B361" s="20" t="s">
        <v>51</v>
      </c>
      <c r="C361" s="20" t="str">
        <f>VLOOKUP(B361,Base!A:A,1,0)</f>
        <v>2710-3</v>
      </c>
      <c r="D361" s="20" t="s">
        <v>3</v>
      </c>
      <c r="E361" s="20" t="s">
        <v>333</v>
      </c>
      <c r="F361" s="20" t="s">
        <v>981</v>
      </c>
      <c r="G361" s="21">
        <v>0.15</v>
      </c>
      <c r="H361" s="20">
        <v>1</v>
      </c>
      <c r="I361" s="20" t="s">
        <v>52</v>
      </c>
      <c r="J361" s="23">
        <v>45337</v>
      </c>
      <c r="K361" s="23">
        <v>45656</v>
      </c>
      <c r="L361" s="20" t="s">
        <v>47</v>
      </c>
      <c r="M361" s="20" t="s">
        <v>27</v>
      </c>
      <c r="N361" s="20" t="s">
        <v>28</v>
      </c>
      <c r="O361" s="20" t="s">
        <v>29</v>
      </c>
      <c r="P361" s="20" t="s">
        <v>33</v>
      </c>
      <c r="Q361" s="20" t="s">
        <v>982</v>
      </c>
      <c r="R361" s="20" t="s">
        <v>29</v>
      </c>
      <c r="S361" s="20" t="s">
        <v>29</v>
      </c>
    </row>
    <row r="362" spans="1:19" ht="45" hidden="1" customHeight="1" x14ac:dyDescent="0.25">
      <c r="A362" s="24" t="s">
        <v>47</v>
      </c>
      <c r="B362" s="24" t="s">
        <v>983</v>
      </c>
      <c r="C362" s="20" t="e">
        <f>VLOOKUP(B362,Base!A:A,1,0)</f>
        <v>#N/A</v>
      </c>
      <c r="D362" s="24" t="s">
        <v>335</v>
      </c>
      <c r="E362" s="24" t="s">
        <v>29</v>
      </c>
      <c r="F362" s="24" t="s">
        <v>984</v>
      </c>
      <c r="G362" s="25">
        <v>1</v>
      </c>
      <c r="H362" s="24">
        <v>1</v>
      </c>
      <c r="I362" s="24" t="s">
        <v>52</v>
      </c>
      <c r="J362" s="27">
        <v>45337</v>
      </c>
      <c r="K362" s="27">
        <v>45656</v>
      </c>
      <c r="L362" s="24" t="s">
        <v>47</v>
      </c>
      <c r="M362" s="24" t="s">
        <v>29</v>
      </c>
      <c r="N362" s="24" t="s">
        <v>29</v>
      </c>
      <c r="O362" s="24" t="s">
        <v>29</v>
      </c>
      <c r="P362" s="24" t="s">
        <v>29</v>
      </c>
      <c r="Q362" s="24" t="s">
        <v>29</v>
      </c>
      <c r="R362" s="24" t="s">
        <v>29</v>
      </c>
      <c r="S362" s="24" t="s">
        <v>29</v>
      </c>
    </row>
    <row r="363" spans="1:19" ht="45" customHeight="1" x14ac:dyDescent="0.25">
      <c r="A363" s="20" t="s">
        <v>47</v>
      </c>
      <c r="B363" s="20" t="s">
        <v>54</v>
      </c>
      <c r="C363" s="20" t="str">
        <f>VLOOKUP(B363,Base!A:A,1,0)</f>
        <v>2710-4</v>
      </c>
      <c r="D363" s="20" t="s">
        <v>3</v>
      </c>
      <c r="E363" s="20" t="s">
        <v>333</v>
      </c>
      <c r="F363" s="20" t="s">
        <v>985</v>
      </c>
      <c r="G363" s="21">
        <v>0.2</v>
      </c>
      <c r="H363" s="20">
        <v>40</v>
      </c>
      <c r="I363" s="20" t="s">
        <v>24</v>
      </c>
      <c r="J363" s="23">
        <v>45383</v>
      </c>
      <c r="K363" s="23">
        <v>45656</v>
      </c>
      <c r="L363" s="20" t="s">
        <v>47</v>
      </c>
      <c r="M363" s="20" t="s">
        <v>27</v>
      </c>
      <c r="N363" s="20" t="s">
        <v>28</v>
      </c>
      <c r="O363" s="20" t="s">
        <v>29</v>
      </c>
      <c r="P363" s="20" t="s">
        <v>33</v>
      </c>
      <c r="Q363" s="20" t="s">
        <v>982</v>
      </c>
      <c r="R363" s="20" t="s">
        <v>29</v>
      </c>
      <c r="S363" s="20" t="s">
        <v>29</v>
      </c>
    </row>
    <row r="364" spans="1:19" ht="45" hidden="1" customHeight="1" x14ac:dyDescent="0.25">
      <c r="A364" s="24" t="s">
        <v>47</v>
      </c>
      <c r="B364" s="24" t="s">
        <v>986</v>
      </c>
      <c r="C364" s="20" t="e">
        <f>VLOOKUP(B364,Base!A:A,1,0)</f>
        <v>#N/A</v>
      </c>
      <c r="D364" s="24" t="s">
        <v>335</v>
      </c>
      <c r="E364" s="24" t="s">
        <v>29</v>
      </c>
      <c r="F364" s="24" t="s">
        <v>987</v>
      </c>
      <c r="G364" s="25">
        <v>0.7</v>
      </c>
      <c r="H364" s="24">
        <v>100</v>
      </c>
      <c r="I364" s="24" t="s">
        <v>24</v>
      </c>
      <c r="J364" s="27">
        <v>45383</v>
      </c>
      <c r="K364" s="27">
        <v>45656</v>
      </c>
      <c r="L364" s="24" t="s">
        <v>47</v>
      </c>
      <c r="M364" s="24" t="s">
        <v>29</v>
      </c>
      <c r="N364" s="24" t="s">
        <v>29</v>
      </c>
      <c r="O364" s="24" t="s">
        <v>29</v>
      </c>
      <c r="P364" s="24" t="s">
        <v>29</v>
      </c>
      <c r="Q364" s="24" t="s">
        <v>29</v>
      </c>
      <c r="R364" s="24" t="s">
        <v>29</v>
      </c>
      <c r="S364" s="24" t="s">
        <v>29</v>
      </c>
    </row>
    <row r="365" spans="1:19" ht="45" hidden="1" customHeight="1" x14ac:dyDescent="0.25">
      <c r="A365" s="24" t="s">
        <v>47</v>
      </c>
      <c r="B365" s="24" t="s">
        <v>988</v>
      </c>
      <c r="C365" s="20" t="e">
        <f>VLOOKUP(B365,Base!A:A,1,0)</f>
        <v>#N/A</v>
      </c>
      <c r="D365" s="24" t="s">
        <v>335</v>
      </c>
      <c r="E365" s="24" t="s">
        <v>29</v>
      </c>
      <c r="F365" s="24" t="s">
        <v>989</v>
      </c>
      <c r="G365" s="25">
        <v>0.3</v>
      </c>
      <c r="H365" s="24">
        <v>100</v>
      </c>
      <c r="I365" s="24" t="s">
        <v>24</v>
      </c>
      <c r="J365" s="27">
        <v>45474</v>
      </c>
      <c r="K365" s="27">
        <v>45656</v>
      </c>
      <c r="L365" s="24" t="s">
        <v>47</v>
      </c>
      <c r="M365" s="24" t="s">
        <v>29</v>
      </c>
      <c r="N365" s="24" t="s">
        <v>29</v>
      </c>
      <c r="O365" s="24" t="s">
        <v>29</v>
      </c>
      <c r="P365" s="24" t="s">
        <v>29</v>
      </c>
      <c r="Q365" s="24" t="s">
        <v>29</v>
      </c>
      <c r="R365" s="24" t="s">
        <v>29</v>
      </c>
      <c r="S365" s="24" t="s">
        <v>29</v>
      </c>
    </row>
    <row r="366" spans="1:19" ht="45" customHeight="1" x14ac:dyDescent="0.25">
      <c r="A366" s="20" t="s">
        <v>47</v>
      </c>
      <c r="B366" s="20" t="s">
        <v>56</v>
      </c>
      <c r="C366" s="20" t="str">
        <f>VLOOKUP(B366,Base!A:A,1,0)</f>
        <v>2710-5</v>
      </c>
      <c r="D366" s="20" t="s">
        <v>3</v>
      </c>
      <c r="E366" s="20" t="s">
        <v>333</v>
      </c>
      <c r="F366" s="20" t="s">
        <v>990</v>
      </c>
      <c r="G366" s="21">
        <v>0.15</v>
      </c>
      <c r="H366" s="20">
        <v>100</v>
      </c>
      <c r="I366" s="20" t="s">
        <v>24</v>
      </c>
      <c r="J366" s="23">
        <v>45383</v>
      </c>
      <c r="K366" s="23">
        <v>45640</v>
      </c>
      <c r="L366" s="20" t="s">
        <v>991</v>
      </c>
      <c r="M366" s="20" t="s">
        <v>27</v>
      </c>
      <c r="N366" s="20" t="s">
        <v>28</v>
      </c>
      <c r="O366" s="20" t="s">
        <v>29</v>
      </c>
      <c r="P366" s="20" t="s">
        <v>33</v>
      </c>
      <c r="Q366" s="20" t="s">
        <v>982</v>
      </c>
      <c r="R366" s="20" t="s">
        <v>29</v>
      </c>
      <c r="S366" s="20" t="s">
        <v>29</v>
      </c>
    </row>
    <row r="367" spans="1:19" ht="45" hidden="1" customHeight="1" x14ac:dyDescent="0.25">
      <c r="A367" s="24" t="s">
        <v>47</v>
      </c>
      <c r="B367" s="24" t="s">
        <v>992</v>
      </c>
      <c r="C367" s="20" t="e">
        <f>VLOOKUP(B367,Base!A:A,1,0)</f>
        <v>#N/A</v>
      </c>
      <c r="D367" s="24" t="s">
        <v>335</v>
      </c>
      <c r="E367" s="24" t="s">
        <v>29</v>
      </c>
      <c r="F367" s="24" t="s">
        <v>993</v>
      </c>
      <c r="G367" s="25">
        <v>0.3</v>
      </c>
      <c r="H367" s="24">
        <v>1</v>
      </c>
      <c r="I367" s="24" t="s">
        <v>52</v>
      </c>
      <c r="J367" s="27">
        <v>45383</v>
      </c>
      <c r="K367" s="27">
        <v>45595</v>
      </c>
      <c r="L367" s="24" t="s">
        <v>991</v>
      </c>
      <c r="M367" s="24" t="s">
        <v>29</v>
      </c>
      <c r="N367" s="24" t="s">
        <v>29</v>
      </c>
      <c r="O367" s="24" t="s">
        <v>29</v>
      </c>
      <c r="P367" s="24" t="s">
        <v>29</v>
      </c>
      <c r="Q367" s="24" t="s">
        <v>29</v>
      </c>
      <c r="R367" s="24" t="s">
        <v>29</v>
      </c>
      <c r="S367" s="24" t="s">
        <v>29</v>
      </c>
    </row>
    <row r="368" spans="1:19" ht="45" hidden="1" customHeight="1" x14ac:dyDescent="0.25">
      <c r="A368" s="24" t="s">
        <v>47</v>
      </c>
      <c r="B368" s="24" t="s">
        <v>994</v>
      </c>
      <c r="C368" s="20" t="e">
        <f>VLOOKUP(B368,Base!A:A,1,0)</f>
        <v>#N/A</v>
      </c>
      <c r="D368" s="24" t="s">
        <v>335</v>
      </c>
      <c r="E368" s="24" t="s">
        <v>29</v>
      </c>
      <c r="F368" s="24" t="s">
        <v>995</v>
      </c>
      <c r="G368" s="25">
        <v>0.5</v>
      </c>
      <c r="H368" s="24">
        <v>100</v>
      </c>
      <c r="I368" s="24" t="s">
        <v>24</v>
      </c>
      <c r="J368" s="27">
        <v>45413</v>
      </c>
      <c r="K368" s="27">
        <v>45656</v>
      </c>
      <c r="L368" s="24" t="s">
        <v>991</v>
      </c>
      <c r="M368" s="24" t="s">
        <v>29</v>
      </c>
      <c r="N368" s="24" t="s">
        <v>29</v>
      </c>
      <c r="O368" s="24" t="s">
        <v>29</v>
      </c>
      <c r="P368" s="24" t="s">
        <v>29</v>
      </c>
      <c r="Q368" s="24" t="s">
        <v>29</v>
      </c>
      <c r="R368" s="24" t="s">
        <v>29</v>
      </c>
      <c r="S368" s="24" t="s">
        <v>29</v>
      </c>
    </row>
    <row r="369" spans="1:19" ht="45" hidden="1" customHeight="1" x14ac:dyDescent="0.25">
      <c r="A369" s="24" t="s">
        <v>47</v>
      </c>
      <c r="B369" s="24" t="s">
        <v>996</v>
      </c>
      <c r="C369" s="20" t="e">
        <f>VLOOKUP(B369,Base!A:A,1,0)</f>
        <v>#N/A</v>
      </c>
      <c r="D369" s="24" t="s">
        <v>335</v>
      </c>
      <c r="E369" s="24" t="s">
        <v>29</v>
      </c>
      <c r="F369" s="24" t="s">
        <v>997</v>
      </c>
      <c r="G369" s="25">
        <v>0.2</v>
      </c>
      <c r="H369" s="24">
        <v>1</v>
      </c>
      <c r="I369" s="24" t="s">
        <v>52</v>
      </c>
      <c r="J369" s="27">
        <v>45627</v>
      </c>
      <c r="K369" s="27">
        <v>45656</v>
      </c>
      <c r="L369" s="24" t="s">
        <v>991</v>
      </c>
      <c r="M369" s="24" t="s">
        <v>29</v>
      </c>
      <c r="N369" s="24" t="s">
        <v>29</v>
      </c>
      <c r="O369" s="24" t="s">
        <v>29</v>
      </c>
      <c r="P369" s="24" t="s">
        <v>29</v>
      </c>
      <c r="Q369" s="24" t="s">
        <v>29</v>
      </c>
      <c r="R369" s="24" t="s">
        <v>29</v>
      </c>
      <c r="S369" s="24" t="s">
        <v>29</v>
      </c>
    </row>
    <row r="370" spans="1:19" ht="45" customHeight="1" x14ac:dyDescent="0.25">
      <c r="A370" s="20" t="s">
        <v>47</v>
      </c>
      <c r="B370" s="20" t="s">
        <v>57</v>
      </c>
      <c r="C370" s="20" t="str">
        <f>VLOOKUP(B370,Base!A:A,1,0)</f>
        <v>2710-6</v>
      </c>
      <c r="D370" s="20" t="s">
        <v>3</v>
      </c>
      <c r="E370" s="20" t="s">
        <v>58</v>
      </c>
      <c r="F370" s="20" t="s">
        <v>998</v>
      </c>
      <c r="G370" s="21">
        <v>0.15</v>
      </c>
      <c r="H370" s="20">
        <v>100</v>
      </c>
      <c r="I370" s="20" t="s">
        <v>24</v>
      </c>
      <c r="J370" s="23">
        <v>45383</v>
      </c>
      <c r="K370" s="23">
        <v>45656</v>
      </c>
      <c r="L370" s="20" t="s">
        <v>47</v>
      </c>
      <c r="M370" s="20" t="s">
        <v>27</v>
      </c>
      <c r="N370" s="20" t="s">
        <v>59</v>
      </c>
      <c r="O370" s="20" t="s">
        <v>29</v>
      </c>
      <c r="P370" s="20" t="s">
        <v>60</v>
      </c>
      <c r="Q370" s="20" t="s">
        <v>61</v>
      </c>
      <c r="R370" s="20" t="s">
        <v>29</v>
      </c>
      <c r="S370" s="20" t="s">
        <v>29</v>
      </c>
    </row>
    <row r="371" spans="1:19" ht="45" hidden="1" customHeight="1" x14ac:dyDescent="0.25">
      <c r="A371" s="24" t="s">
        <v>47</v>
      </c>
      <c r="B371" s="24" t="s">
        <v>999</v>
      </c>
      <c r="C371" s="20" t="e">
        <f>VLOOKUP(B371,Base!A:A,1,0)</f>
        <v>#N/A</v>
      </c>
      <c r="D371" s="24" t="s">
        <v>335</v>
      </c>
      <c r="E371" s="24" t="s">
        <v>29</v>
      </c>
      <c r="F371" s="24" t="s">
        <v>1000</v>
      </c>
      <c r="G371" s="25">
        <v>0.3</v>
      </c>
      <c r="H371" s="24">
        <v>1</v>
      </c>
      <c r="I371" s="24" t="s">
        <v>52</v>
      </c>
      <c r="J371" s="27">
        <v>45383</v>
      </c>
      <c r="K371" s="27">
        <v>45442</v>
      </c>
      <c r="L371" s="24" t="s">
        <v>47</v>
      </c>
      <c r="M371" s="24" t="s">
        <v>29</v>
      </c>
      <c r="N371" s="24" t="s">
        <v>29</v>
      </c>
      <c r="O371" s="24" t="s">
        <v>29</v>
      </c>
      <c r="P371" s="24" t="s">
        <v>29</v>
      </c>
      <c r="Q371" s="24" t="s">
        <v>29</v>
      </c>
      <c r="R371" s="24" t="s">
        <v>29</v>
      </c>
      <c r="S371" s="24" t="s">
        <v>29</v>
      </c>
    </row>
    <row r="372" spans="1:19" ht="45" hidden="1" customHeight="1" x14ac:dyDescent="0.25">
      <c r="A372" s="24" t="s">
        <v>47</v>
      </c>
      <c r="B372" s="24" t="s">
        <v>1001</v>
      </c>
      <c r="C372" s="20" t="e">
        <f>VLOOKUP(B372,Base!A:A,1,0)</f>
        <v>#N/A</v>
      </c>
      <c r="D372" s="24" t="s">
        <v>335</v>
      </c>
      <c r="E372" s="24" t="s">
        <v>29</v>
      </c>
      <c r="F372" s="24" t="s">
        <v>1002</v>
      </c>
      <c r="G372" s="25">
        <v>0.5</v>
      </c>
      <c r="H372" s="24">
        <v>100</v>
      </c>
      <c r="I372" s="24" t="s">
        <v>24</v>
      </c>
      <c r="J372" s="27">
        <v>45444</v>
      </c>
      <c r="K372" s="27">
        <v>45656</v>
      </c>
      <c r="L372" s="24" t="s">
        <v>47</v>
      </c>
      <c r="M372" s="24" t="s">
        <v>29</v>
      </c>
      <c r="N372" s="24" t="s">
        <v>29</v>
      </c>
      <c r="O372" s="24" t="s">
        <v>29</v>
      </c>
      <c r="P372" s="24" t="s">
        <v>29</v>
      </c>
      <c r="Q372" s="24" t="s">
        <v>29</v>
      </c>
      <c r="R372" s="24" t="s">
        <v>29</v>
      </c>
      <c r="S372" s="24" t="s">
        <v>29</v>
      </c>
    </row>
    <row r="373" spans="1:19" ht="45" hidden="1" customHeight="1" x14ac:dyDescent="0.25">
      <c r="A373" s="24" t="s">
        <v>47</v>
      </c>
      <c r="B373" s="24" t="s">
        <v>1003</v>
      </c>
      <c r="C373" s="20" t="e">
        <f>VLOOKUP(B373,Base!A:A,1,0)</f>
        <v>#N/A</v>
      </c>
      <c r="D373" s="24" t="s">
        <v>335</v>
      </c>
      <c r="E373" s="24" t="s">
        <v>29</v>
      </c>
      <c r="F373" s="24" t="s">
        <v>1004</v>
      </c>
      <c r="G373" s="25">
        <v>0.2</v>
      </c>
      <c r="H373" s="24">
        <v>1</v>
      </c>
      <c r="I373" s="24" t="s">
        <v>52</v>
      </c>
      <c r="J373" s="27">
        <v>45444</v>
      </c>
      <c r="K373" s="27">
        <v>45656</v>
      </c>
      <c r="L373" s="24" t="s">
        <v>47</v>
      </c>
      <c r="M373" s="24" t="s">
        <v>29</v>
      </c>
      <c r="N373" s="24" t="s">
        <v>29</v>
      </c>
      <c r="O373" s="24" t="s">
        <v>29</v>
      </c>
      <c r="P373" s="24" t="s">
        <v>29</v>
      </c>
      <c r="Q373" s="24" t="s">
        <v>29</v>
      </c>
      <c r="R373" s="24" t="s">
        <v>29</v>
      </c>
      <c r="S373" s="24" t="s">
        <v>29</v>
      </c>
    </row>
    <row r="374" spans="1:19" ht="45" customHeight="1" x14ac:dyDescent="0.25">
      <c r="A374" s="20" t="s">
        <v>65</v>
      </c>
      <c r="B374" s="20" t="s">
        <v>63</v>
      </c>
      <c r="C374" s="20" t="str">
        <f>VLOOKUP(B374,Base!A:A,1,0)</f>
        <v>2720-1</v>
      </c>
      <c r="D374" s="20" t="s">
        <v>3</v>
      </c>
      <c r="E374" s="20" t="s">
        <v>333</v>
      </c>
      <c r="F374" s="20" t="s">
        <v>64</v>
      </c>
      <c r="G374" s="21">
        <v>0.2</v>
      </c>
      <c r="H374" s="20">
        <v>100</v>
      </c>
      <c r="I374" s="20" t="s">
        <v>24</v>
      </c>
      <c r="J374" s="23">
        <v>45323</v>
      </c>
      <c r="K374" s="23">
        <v>45656</v>
      </c>
      <c r="L374" s="20" t="s">
        <v>1005</v>
      </c>
      <c r="M374" s="20" t="s">
        <v>27</v>
      </c>
      <c r="N374" s="20" t="s">
        <v>28</v>
      </c>
      <c r="O374" s="20" t="s">
        <v>29</v>
      </c>
      <c r="P374" s="20" t="s">
        <v>33</v>
      </c>
      <c r="Q374" s="20" t="s">
        <v>982</v>
      </c>
      <c r="R374" s="20" t="s">
        <v>29</v>
      </c>
      <c r="S374" s="20" t="s">
        <v>29</v>
      </c>
    </row>
    <row r="375" spans="1:19" ht="45" hidden="1" customHeight="1" x14ac:dyDescent="0.25">
      <c r="A375" s="24" t="s">
        <v>65</v>
      </c>
      <c r="B375" s="24" t="s">
        <v>1006</v>
      </c>
      <c r="C375" s="20" t="e">
        <f>VLOOKUP(B375,Base!A:A,1,0)</f>
        <v>#N/A</v>
      </c>
      <c r="D375" s="24" t="s">
        <v>335</v>
      </c>
      <c r="E375" s="24" t="s">
        <v>29</v>
      </c>
      <c r="F375" s="24" t="s">
        <v>1007</v>
      </c>
      <c r="G375" s="25">
        <v>0.3</v>
      </c>
      <c r="H375" s="24">
        <v>1</v>
      </c>
      <c r="I375" s="24" t="s">
        <v>52</v>
      </c>
      <c r="J375" s="27">
        <v>45323</v>
      </c>
      <c r="K375" s="27">
        <v>45381</v>
      </c>
      <c r="L375" s="24" t="s">
        <v>1005</v>
      </c>
      <c r="M375" s="24" t="s">
        <v>29</v>
      </c>
      <c r="N375" s="24" t="s">
        <v>29</v>
      </c>
      <c r="O375" s="24" t="s">
        <v>29</v>
      </c>
      <c r="P375" s="24" t="s">
        <v>29</v>
      </c>
      <c r="Q375" s="24" t="s">
        <v>29</v>
      </c>
      <c r="R375" s="24" t="s">
        <v>29</v>
      </c>
      <c r="S375" s="24" t="s">
        <v>29</v>
      </c>
    </row>
    <row r="376" spans="1:19" ht="45" hidden="1" customHeight="1" x14ac:dyDescent="0.25">
      <c r="A376" s="24" t="s">
        <v>65</v>
      </c>
      <c r="B376" s="24" t="s">
        <v>1008</v>
      </c>
      <c r="C376" s="20" t="e">
        <f>VLOOKUP(B376,Base!A:A,1,0)</f>
        <v>#N/A</v>
      </c>
      <c r="D376" s="24" t="s">
        <v>335</v>
      </c>
      <c r="E376" s="24" t="s">
        <v>29</v>
      </c>
      <c r="F376" s="24" t="s">
        <v>1009</v>
      </c>
      <c r="G376" s="25">
        <v>0.5</v>
      </c>
      <c r="H376" s="24">
        <v>100</v>
      </c>
      <c r="I376" s="24" t="s">
        <v>24</v>
      </c>
      <c r="J376" s="27">
        <v>45352</v>
      </c>
      <c r="K376" s="27">
        <v>45656</v>
      </c>
      <c r="L376" s="24" t="s">
        <v>1005</v>
      </c>
      <c r="M376" s="24" t="s">
        <v>29</v>
      </c>
      <c r="N376" s="24" t="s">
        <v>29</v>
      </c>
      <c r="O376" s="24" t="s">
        <v>29</v>
      </c>
      <c r="P376" s="24" t="s">
        <v>29</v>
      </c>
      <c r="Q376" s="24" t="s">
        <v>29</v>
      </c>
      <c r="R376" s="24" t="s">
        <v>29</v>
      </c>
      <c r="S376" s="24" t="s">
        <v>29</v>
      </c>
    </row>
    <row r="377" spans="1:19" ht="45" hidden="1" customHeight="1" x14ac:dyDescent="0.25">
      <c r="A377" s="24" t="s">
        <v>65</v>
      </c>
      <c r="B377" s="24" t="s">
        <v>1010</v>
      </c>
      <c r="C377" s="20" t="e">
        <f>VLOOKUP(B377,Base!A:A,1,0)</f>
        <v>#N/A</v>
      </c>
      <c r="D377" s="24" t="s">
        <v>335</v>
      </c>
      <c r="E377" s="24" t="s">
        <v>29</v>
      </c>
      <c r="F377" s="24" t="s">
        <v>1011</v>
      </c>
      <c r="G377" s="25">
        <v>0.2</v>
      </c>
      <c r="H377" s="24">
        <v>1</v>
      </c>
      <c r="I377" s="24" t="s">
        <v>52</v>
      </c>
      <c r="J377" s="27">
        <v>45444</v>
      </c>
      <c r="K377" s="27">
        <v>45656</v>
      </c>
      <c r="L377" s="24" t="s">
        <v>1012</v>
      </c>
      <c r="M377" s="24" t="s">
        <v>29</v>
      </c>
      <c r="N377" s="24" t="s">
        <v>29</v>
      </c>
      <c r="O377" s="24" t="s">
        <v>29</v>
      </c>
      <c r="P377" s="24" t="s">
        <v>29</v>
      </c>
      <c r="Q377" s="24" t="s">
        <v>29</v>
      </c>
      <c r="R377" s="24" t="s">
        <v>29</v>
      </c>
      <c r="S377" s="24" t="s">
        <v>29</v>
      </c>
    </row>
    <row r="378" spans="1:19" ht="45" customHeight="1" x14ac:dyDescent="0.25">
      <c r="A378" s="20" t="s">
        <v>65</v>
      </c>
      <c r="B378" s="20" t="s">
        <v>66</v>
      </c>
      <c r="C378" s="20" t="str">
        <f>VLOOKUP(B378,Base!A:A,1,0)</f>
        <v>2720-2</v>
      </c>
      <c r="D378" s="20" t="s">
        <v>3</v>
      </c>
      <c r="E378" s="20" t="s">
        <v>333</v>
      </c>
      <c r="F378" s="20" t="s">
        <v>1013</v>
      </c>
      <c r="G378" s="21">
        <v>0.1</v>
      </c>
      <c r="H378" s="20">
        <v>100</v>
      </c>
      <c r="I378" s="20" t="s">
        <v>24</v>
      </c>
      <c r="J378" s="23">
        <v>45383</v>
      </c>
      <c r="K378" s="23">
        <v>45656</v>
      </c>
      <c r="L378" s="20" t="s">
        <v>65</v>
      </c>
      <c r="M378" s="20" t="s">
        <v>27</v>
      </c>
      <c r="N378" s="20" t="s">
        <v>28</v>
      </c>
      <c r="O378" s="20" t="s">
        <v>29</v>
      </c>
      <c r="P378" s="20" t="s">
        <v>33</v>
      </c>
      <c r="Q378" s="20" t="s">
        <v>982</v>
      </c>
      <c r="R378" s="20" t="s">
        <v>29</v>
      </c>
      <c r="S378" s="20" t="s">
        <v>29</v>
      </c>
    </row>
    <row r="379" spans="1:19" ht="45" hidden="1" customHeight="1" x14ac:dyDescent="0.25">
      <c r="A379" s="24" t="s">
        <v>65</v>
      </c>
      <c r="B379" s="24" t="s">
        <v>1014</v>
      </c>
      <c r="C379" s="20" t="e">
        <f>VLOOKUP(B379,Base!A:A,1,0)</f>
        <v>#N/A</v>
      </c>
      <c r="D379" s="24" t="s">
        <v>335</v>
      </c>
      <c r="E379" s="24" t="s">
        <v>29</v>
      </c>
      <c r="F379" s="24" t="s">
        <v>1015</v>
      </c>
      <c r="G379" s="25">
        <v>0.3</v>
      </c>
      <c r="H379" s="24">
        <v>1</v>
      </c>
      <c r="I379" s="24" t="s">
        <v>52</v>
      </c>
      <c r="J379" s="27">
        <v>45383</v>
      </c>
      <c r="K379" s="27">
        <v>45427</v>
      </c>
      <c r="L379" s="24" t="s">
        <v>65</v>
      </c>
      <c r="M379" s="24" t="s">
        <v>29</v>
      </c>
      <c r="N379" s="24" t="s">
        <v>29</v>
      </c>
      <c r="O379" s="24" t="s">
        <v>29</v>
      </c>
      <c r="P379" s="24" t="s">
        <v>29</v>
      </c>
      <c r="Q379" s="24" t="s">
        <v>29</v>
      </c>
      <c r="R379" s="24" t="s">
        <v>29</v>
      </c>
      <c r="S379" s="24" t="s">
        <v>29</v>
      </c>
    </row>
    <row r="380" spans="1:19" ht="45" hidden="1" customHeight="1" x14ac:dyDescent="0.25">
      <c r="A380" s="24" t="s">
        <v>65</v>
      </c>
      <c r="B380" s="24" t="s">
        <v>1016</v>
      </c>
      <c r="C380" s="20" t="e">
        <f>VLOOKUP(B380,Base!A:A,1,0)</f>
        <v>#N/A</v>
      </c>
      <c r="D380" s="24" t="s">
        <v>335</v>
      </c>
      <c r="E380" s="24" t="s">
        <v>29</v>
      </c>
      <c r="F380" s="24" t="s">
        <v>1017</v>
      </c>
      <c r="G380" s="25">
        <v>0.5</v>
      </c>
      <c r="H380" s="24">
        <v>100</v>
      </c>
      <c r="I380" s="24" t="s">
        <v>24</v>
      </c>
      <c r="J380" s="27">
        <v>45427</v>
      </c>
      <c r="K380" s="27">
        <v>45656</v>
      </c>
      <c r="L380" s="24" t="s">
        <v>65</v>
      </c>
      <c r="M380" s="24" t="s">
        <v>29</v>
      </c>
      <c r="N380" s="24" t="s">
        <v>29</v>
      </c>
      <c r="O380" s="24" t="s">
        <v>29</v>
      </c>
      <c r="P380" s="24" t="s">
        <v>29</v>
      </c>
      <c r="Q380" s="24" t="s">
        <v>29</v>
      </c>
      <c r="R380" s="24" t="s">
        <v>29</v>
      </c>
      <c r="S380" s="24" t="s">
        <v>29</v>
      </c>
    </row>
    <row r="381" spans="1:19" ht="45" hidden="1" customHeight="1" x14ac:dyDescent="0.25">
      <c r="A381" s="24" t="s">
        <v>65</v>
      </c>
      <c r="B381" s="24" t="s">
        <v>1018</v>
      </c>
      <c r="C381" s="20" t="e">
        <f>VLOOKUP(B381,Base!A:A,1,0)</f>
        <v>#N/A</v>
      </c>
      <c r="D381" s="24" t="s">
        <v>335</v>
      </c>
      <c r="E381" s="24" t="s">
        <v>29</v>
      </c>
      <c r="F381" s="24" t="s">
        <v>1019</v>
      </c>
      <c r="G381" s="25">
        <v>0.2</v>
      </c>
      <c r="H381" s="24">
        <v>1</v>
      </c>
      <c r="I381" s="24" t="s">
        <v>52</v>
      </c>
      <c r="J381" s="27">
        <v>45627</v>
      </c>
      <c r="K381" s="27">
        <v>45656</v>
      </c>
      <c r="L381" s="24" t="s">
        <v>65</v>
      </c>
      <c r="M381" s="24" t="s">
        <v>29</v>
      </c>
      <c r="N381" s="24" t="s">
        <v>29</v>
      </c>
      <c r="O381" s="24" t="s">
        <v>29</v>
      </c>
      <c r="P381" s="24" t="s">
        <v>29</v>
      </c>
      <c r="Q381" s="24" t="s">
        <v>29</v>
      </c>
      <c r="R381" s="24" t="s">
        <v>29</v>
      </c>
      <c r="S381" s="24" t="s">
        <v>29</v>
      </c>
    </row>
    <row r="382" spans="1:19" ht="45" customHeight="1" x14ac:dyDescent="0.25">
      <c r="A382" s="20" t="s">
        <v>65</v>
      </c>
      <c r="B382" s="20" t="s">
        <v>67</v>
      </c>
      <c r="C382" s="20" t="str">
        <f>VLOOKUP(B382,Base!A:A,1,0)</f>
        <v>2720-3</v>
      </c>
      <c r="D382" s="20" t="s">
        <v>3</v>
      </c>
      <c r="E382" s="20" t="s">
        <v>58</v>
      </c>
      <c r="F382" s="20" t="s">
        <v>1020</v>
      </c>
      <c r="G382" s="21">
        <v>0.1</v>
      </c>
      <c r="H382" s="20">
        <v>100</v>
      </c>
      <c r="I382" s="20" t="s">
        <v>24</v>
      </c>
      <c r="J382" s="23">
        <v>45306</v>
      </c>
      <c r="K382" s="23">
        <v>45656</v>
      </c>
      <c r="L382" s="20" t="s">
        <v>69</v>
      </c>
      <c r="M382" s="20" t="s">
        <v>27</v>
      </c>
      <c r="N382" s="20" t="s">
        <v>70</v>
      </c>
      <c r="O382" s="20" t="s">
        <v>29</v>
      </c>
      <c r="P382" s="20" t="s">
        <v>33</v>
      </c>
      <c r="Q382" s="20" t="s">
        <v>982</v>
      </c>
      <c r="R382" s="20" t="s">
        <v>29</v>
      </c>
      <c r="S382" s="20" t="s">
        <v>29</v>
      </c>
    </row>
    <row r="383" spans="1:19" ht="45" hidden="1" customHeight="1" x14ac:dyDescent="0.25">
      <c r="A383" s="24" t="s">
        <v>65</v>
      </c>
      <c r="B383" s="24" t="s">
        <v>1021</v>
      </c>
      <c r="C383" s="20" t="e">
        <f>VLOOKUP(B383,Base!A:A,1,0)</f>
        <v>#N/A</v>
      </c>
      <c r="D383" s="24" t="s">
        <v>335</v>
      </c>
      <c r="E383" s="24" t="s">
        <v>29</v>
      </c>
      <c r="F383" s="24" t="s">
        <v>1022</v>
      </c>
      <c r="G383" s="25">
        <v>0.3</v>
      </c>
      <c r="H383" s="24">
        <v>1</v>
      </c>
      <c r="I383" s="24" t="s">
        <v>52</v>
      </c>
      <c r="J383" s="27">
        <v>45306</v>
      </c>
      <c r="K383" s="27">
        <v>45381</v>
      </c>
      <c r="L383" s="24" t="s">
        <v>69</v>
      </c>
      <c r="M383" s="24" t="s">
        <v>29</v>
      </c>
      <c r="N383" s="24" t="s">
        <v>29</v>
      </c>
      <c r="O383" s="24" t="s">
        <v>29</v>
      </c>
      <c r="P383" s="24" t="s">
        <v>29</v>
      </c>
      <c r="Q383" s="24" t="s">
        <v>29</v>
      </c>
      <c r="R383" s="24" t="s">
        <v>29</v>
      </c>
      <c r="S383" s="24" t="s">
        <v>29</v>
      </c>
    </row>
    <row r="384" spans="1:19" ht="45" hidden="1" customHeight="1" x14ac:dyDescent="0.25">
      <c r="A384" s="24" t="s">
        <v>65</v>
      </c>
      <c r="B384" s="24" t="s">
        <v>1023</v>
      </c>
      <c r="C384" s="20" t="e">
        <f>VLOOKUP(B384,Base!A:A,1,0)</f>
        <v>#N/A</v>
      </c>
      <c r="D384" s="24" t="s">
        <v>335</v>
      </c>
      <c r="E384" s="24" t="s">
        <v>29</v>
      </c>
      <c r="F384" s="24" t="s">
        <v>1024</v>
      </c>
      <c r="G384" s="25">
        <v>0.7</v>
      </c>
      <c r="H384" s="24">
        <v>100</v>
      </c>
      <c r="I384" s="24" t="s">
        <v>24</v>
      </c>
      <c r="J384" s="27">
        <v>45352</v>
      </c>
      <c r="K384" s="27">
        <v>45656</v>
      </c>
      <c r="L384" s="24" t="s">
        <v>69</v>
      </c>
      <c r="M384" s="24" t="s">
        <v>29</v>
      </c>
      <c r="N384" s="24" t="s">
        <v>29</v>
      </c>
      <c r="O384" s="24" t="s">
        <v>29</v>
      </c>
      <c r="P384" s="24" t="s">
        <v>29</v>
      </c>
      <c r="Q384" s="24" t="s">
        <v>29</v>
      </c>
      <c r="R384" s="24" t="s">
        <v>29</v>
      </c>
      <c r="S384" s="24" t="s">
        <v>29</v>
      </c>
    </row>
    <row r="385" spans="1:19" ht="45" customHeight="1" x14ac:dyDescent="0.25">
      <c r="A385" s="20" t="s">
        <v>65</v>
      </c>
      <c r="B385" s="20" t="s">
        <v>71</v>
      </c>
      <c r="C385" s="20" t="str">
        <f>VLOOKUP(B385,Base!A:A,1,0)</f>
        <v>2720-4</v>
      </c>
      <c r="D385" s="20" t="s">
        <v>3</v>
      </c>
      <c r="E385" s="20" t="s">
        <v>58</v>
      </c>
      <c r="F385" s="20" t="s">
        <v>1025</v>
      </c>
      <c r="G385" s="21">
        <v>0.1</v>
      </c>
      <c r="H385" s="20">
        <v>100</v>
      </c>
      <c r="I385" s="20" t="s">
        <v>24</v>
      </c>
      <c r="J385" s="23">
        <v>45383</v>
      </c>
      <c r="K385" s="23">
        <v>45656</v>
      </c>
      <c r="L385" s="20" t="s">
        <v>1026</v>
      </c>
      <c r="M385" s="20" t="s">
        <v>27</v>
      </c>
      <c r="N385" s="20" t="s">
        <v>59</v>
      </c>
      <c r="O385" s="20" t="s">
        <v>29</v>
      </c>
      <c r="P385" s="20" t="s">
        <v>33</v>
      </c>
      <c r="Q385" s="20" t="s">
        <v>982</v>
      </c>
      <c r="R385" s="20" t="s">
        <v>29</v>
      </c>
      <c r="S385" s="20" t="s">
        <v>29</v>
      </c>
    </row>
    <row r="386" spans="1:19" ht="45" hidden="1" customHeight="1" x14ac:dyDescent="0.25">
      <c r="A386" s="24" t="s">
        <v>65</v>
      </c>
      <c r="B386" s="24" t="s">
        <v>1027</v>
      </c>
      <c r="C386" s="20" t="e">
        <f>VLOOKUP(B386,Base!A:A,1,0)</f>
        <v>#N/A</v>
      </c>
      <c r="D386" s="24" t="s">
        <v>335</v>
      </c>
      <c r="E386" s="24" t="s">
        <v>29</v>
      </c>
      <c r="F386" s="24" t="s">
        <v>1028</v>
      </c>
      <c r="G386" s="25">
        <v>0.3</v>
      </c>
      <c r="H386" s="24">
        <v>1</v>
      </c>
      <c r="I386" s="24" t="s">
        <v>52</v>
      </c>
      <c r="J386" s="27">
        <v>45383</v>
      </c>
      <c r="K386" s="27">
        <v>45442</v>
      </c>
      <c r="L386" s="24" t="s">
        <v>1029</v>
      </c>
      <c r="M386" s="24" t="s">
        <v>29</v>
      </c>
      <c r="N386" s="24" t="s">
        <v>29</v>
      </c>
      <c r="O386" s="24" t="s">
        <v>29</v>
      </c>
      <c r="P386" s="24" t="s">
        <v>29</v>
      </c>
      <c r="Q386" s="24" t="s">
        <v>29</v>
      </c>
      <c r="R386" s="24" t="s">
        <v>29</v>
      </c>
      <c r="S386" s="24" t="s">
        <v>29</v>
      </c>
    </row>
    <row r="387" spans="1:19" ht="45" hidden="1" customHeight="1" x14ac:dyDescent="0.25">
      <c r="A387" s="24" t="s">
        <v>65</v>
      </c>
      <c r="B387" s="24" t="s">
        <v>1030</v>
      </c>
      <c r="C387" s="20" t="e">
        <f>VLOOKUP(B387,Base!A:A,1,0)</f>
        <v>#N/A</v>
      </c>
      <c r="D387" s="24" t="s">
        <v>335</v>
      </c>
      <c r="E387" s="24" t="s">
        <v>29</v>
      </c>
      <c r="F387" s="24" t="s">
        <v>1031</v>
      </c>
      <c r="G387" s="25">
        <v>0.5</v>
      </c>
      <c r="H387" s="24">
        <v>100</v>
      </c>
      <c r="I387" s="24" t="s">
        <v>24</v>
      </c>
      <c r="J387" s="27">
        <v>45444</v>
      </c>
      <c r="K387" s="27">
        <v>45656</v>
      </c>
      <c r="L387" s="24" t="s">
        <v>1032</v>
      </c>
      <c r="M387" s="24" t="s">
        <v>29</v>
      </c>
      <c r="N387" s="24" t="s">
        <v>29</v>
      </c>
      <c r="O387" s="24" t="s">
        <v>29</v>
      </c>
      <c r="P387" s="24" t="s">
        <v>29</v>
      </c>
      <c r="Q387" s="24" t="s">
        <v>29</v>
      </c>
      <c r="R387" s="24" t="s">
        <v>29</v>
      </c>
      <c r="S387" s="24" t="s">
        <v>29</v>
      </c>
    </row>
    <row r="388" spans="1:19" ht="45" hidden="1" customHeight="1" x14ac:dyDescent="0.25">
      <c r="A388" s="24" t="s">
        <v>65</v>
      </c>
      <c r="B388" s="24" t="s">
        <v>1033</v>
      </c>
      <c r="C388" s="20" t="e">
        <f>VLOOKUP(B388,Base!A:A,1,0)</f>
        <v>#N/A</v>
      </c>
      <c r="D388" s="24" t="s">
        <v>335</v>
      </c>
      <c r="E388" s="24" t="s">
        <v>29</v>
      </c>
      <c r="F388" s="24" t="s">
        <v>1034</v>
      </c>
      <c r="G388" s="25">
        <v>0.2</v>
      </c>
      <c r="H388" s="24">
        <v>1</v>
      </c>
      <c r="I388" s="24" t="s">
        <v>52</v>
      </c>
      <c r="J388" s="27">
        <v>45627</v>
      </c>
      <c r="K388" s="27">
        <v>45656</v>
      </c>
      <c r="L388" s="24" t="s">
        <v>1032</v>
      </c>
      <c r="M388" s="24" t="s">
        <v>29</v>
      </c>
      <c r="N388" s="24" t="s">
        <v>29</v>
      </c>
      <c r="O388" s="24" t="s">
        <v>29</v>
      </c>
      <c r="P388" s="24" t="s">
        <v>29</v>
      </c>
      <c r="Q388" s="24" t="s">
        <v>29</v>
      </c>
      <c r="R388" s="24" t="s">
        <v>29</v>
      </c>
      <c r="S388" s="24" t="s">
        <v>29</v>
      </c>
    </row>
    <row r="389" spans="1:19" ht="45" customHeight="1" x14ac:dyDescent="0.25">
      <c r="A389" s="20" t="s">
        <v>65</v>
      </c>
      <c r="B389" s="20" t="s">
        <v>72</v>
      </c>
      <c r="C389" s="20" t="str">
        <f>VLOOKUP(B389,Base!A:A,1,0)</f>
        <v>2720-5</v>
      </c>
      <c r="D389" s="20" t="s">
        <v>3</v>
      </c>
      <c r="E389" s="20" t="s">
        <v>58</v>
      </c>
      <c r="F389" s="20" t="s">
        <v>73</v>
      </c>
      <c r="G389" s="21">
        <v>0.2</v>
      </c>
      <c r="H389" s="20">
        <v>100</v>
      </c>
      <c r="I389" s="20" t="s">
        <v>24</v>
      </c>
      <c r="J389" s="23">
        <v>45306</v>
      </c>
      <c r="K389" s="23">
        <v>45656</v>
      </c>
      <c r="L389" s="20" t="s">
        <v>69</v>
      </c>
      <c r="M389" s="20" t="s">
        <v>27</v>
      </c>
      <c r="N389" s="20" t="s">
        <v>59</v>
      </c>
      <c r="O389" s="20" t="s">
        <v>29</v>
      </c>
      <c r="P389" s="20" t="s">
        <v>33</v>
      </c>
      <c r="Q389" s="20" t="s">
        <v>982</v>
      </c>
      <c r="R389" s="20" t="s">
        <v>29</v>
      </c>
      <c r="S389" s="20" t="s">
        <v>74</v>
      </c>
    </row>
    <row r="390" spans="1:19" ht="45" hidden="1" customHeight="1" x14ac:dyDescent="0.25">
      <c r="A390" s="24" t="s">
        <v>65</v>
      </c>
      <c r="B390" s="24" t="s">
        <v>1035</v>
      </c>
      <c r="C390" s="20" t="e">
        <f>VLOOKUP(B390,Base!A:A,1,0)</f>
        <v>#N/A</v>
      </c>
      <c r="D390" s="24" t="s">
        <v>335</v>
      </c>
      <c r="E390" s="24" t="s">
        <v>29</v>
      </c>
      <c r="F390" s="24" t="s">
        <v>1036</v>
      </c>
      <c r="G390" s="25">
        <v>0.25</v>
      </c>
      <c r="H390" s="24">
        <v>1</v>
      </c>
      <c r="I390" s="24" t="s">
        <v>52</v>
      </c>
      <c r="J390" s="27">
        <v>45306</v>
      </c>
      <c r="K390" s="27">
        <v>45381</v>
      </c>
      <c r="L390" s="24" t="s">
        <v>69</v>
      </c>
      <c r="M390" s="24" t="s">
        <v>29</v>
      </c>
      <c r="N390" s="24" t="s">
        <v>29</v>
      </c>
      <c r="O390" s="24" t="s">
        <v>29</v>
      </c>
      <c r="P390" s="24" t="s">
        <v>29</v>
      </c>
      <c r="Q390" s="24" t="s">
        <v>29</v>
      </c>
      <c r="R390" s="24" t="s">
        <v>29</v>
      </c>
      <c r="S390" s="24" t="s">
        <v>29</v>
      </c>
    </row>
    <row r="391" spans="1:19" ht="45" hidden="1" customHeight="1" x14ac:dyDescent="0.25">
      <c r="A391" s="24" t="s">
        <v>65</v>
      </c>
      <c r="B391" s="24" t="s">
        <v>1037</v>
      </c>
      <c r="C391" s="20" t="e">
        <f>VLOOKUP(B391,Base!A:A,1,0)</f>
        <v>#N/A</v>
      </c>
      <c r="D391" s="24" t="s">
        <v>335</v>
      </c>
      <c r="E391" s="24" t="s">
        <v>29</v>
      </c>
      <c r="F391" s="24" t="s">
        <v>1038</v>
      </c>
      <c r="G391" s="25">
        <v>0.25</v>
      </c>
      <c r="H391" s="24">
        <v>100</v>
      </c>
      <c r="I391" s="24" t="s">
        <v>24</v>
      </c>
      <c r="J391" s="27">
        <v>45370</v>
      </c>
      <c r="K391" s="27">
        <v>45408</v>
      </c>
      <c r="L391" s="24" t="s">
        <v>69</v>
      </c>
      <c r="M391" s="24" t="s">
        <v>29</v>
      </c>
      <c r="N391" s="24" t="s">
        <v>29</v>
      </c>
      <c r="O391" s="24" t="s">
        <v>29</v>
      </c>
      <c r="P391" s="24" t="s">
        <v>29</v>
      </c>
      <c r="Q391" s="24" t="s">
        <v>29</v>
      </c>
      <c r="R391" s="24" t="s">
        <v>29</v>
      </c>
      <c r="S391" s="24" t="s">
        <v>29</v>
      </c>
    </row>
    <row r="392" spans="1:19" ht="45" hidden="1" customHeight="1" x14ac:dyDescent="0.25">
      <c r="A392" s="24" t="s">
        <v>65</v>
      </c>
      <c r="B392" s="24" t="s">
        <v>1039</v>
      </c>
      <c r="C392" s="20" t="e">
        <f>VLOOKUP(B392,Base!A:A,1,0)</f>
        <v>#N/A</v>
      </c>
      <c r="D392" s="24" t="s">
        <v>335</v>
      </c>
      <c r="E392" s="24" t="s">
        <v>29</v>
      </c>
      <c r="F392" s="24" t="s">
        <v>1040</v>
      </c>
      <c r="G392" s="25">
        <v>0.25</v>
      </c>
      <c r="H392" s="24">
        <v>100</v>
      </c>
      <c r="I392" s="24" t="s">
        <v>24</v>
      </c>
      <c r="J392" s="27">
        <v>45411</v>
      </c>
      <c r="K392" s="27">
        <v>45463</v>
      </c>
      <c r="L392" s="24" t="s">
        <v>69</v>
      </c>
      <c r="M392" s="24" t="s">
        <v>29</v>
      </c>
      <c r="N392" s="24" t="s">
        <v>29</v>
      </c>
      <c r="O392" s="24" t="s">
        <v>29</v>
      </c>
      <c r="P392" s="24" t="s">
        <v>29</v>
      </c>
      <c r="Q392" s="24" t="s">
        <v>29</v>
      </c>
      <c r="R392" s="24" t="s">
        <v>29</v>
      </c>
      <c r="S392" s="24" t="s">
        <v>29</v>
      </c>
    </row>
    <row r="393" spans="1:19" ht="45" hidden="1" customHeight="1" x14ac:dyDescent="0.25">
      <c r="A393" s="24" t="s">
        <v>65</v>
      </c>
      <c r="B393" s="24" t="s">
        <v>1041</v>
      </c>
      <c r="C393" s="20" t="e">
        <f>VLOOKUP(B393,Base!A:A,1,0)</f>
        <v>#N/A</v>
      </c>
      <c r="D393" s="24" t="s">
        <v>335</v>
      </c>
      <c r="E393" s="24" t="s">
        <v>29</v>
      </c>
      <c r="F393" s="24" t="s">
        <v>1042</v>
      </c>
      <c r="G393" s="25">
        <v>0.25</v>
      </c>
      <c r="H393" s="24">
        <v>100</v>
      </c>
      <c r="I393" s="24" t="s">
        <v>24</v>
      </c>
      <c r="J393" s="27">
        <v>45464</v>
      </c>
      <c r="K393" s="27">
        <v>45656</v>
      </c>
      <c r="L393" s="24" t="s">
        <v>69</v>
      </c>
      <c r="M393" s="24" t="s">
        <v>29</v>
      </c>
      <c r="N393" s="24" t="s">
        <v>29</v>
      </c>
      <c r="O393" s="24" t="s">
        <v>29</v>
      </c>
      <c r="P393" s="24" t="s">
        <v>29</v>
      </c>
      <c r="Q393" s="24" t="s">
        <v>29</v>
      </c>
      <c r="R393" s="24" t="s">
        <v>29</v>
      </c>
      <c r="S393" s="24" t="s">
        <v>29</v>
      </c>
    </row>
    <row r="394" spans="1:19" ht="45" customHeight="1" x14ac:dyDescent="0.25">
      <c r="A394" s="20" t="s">
        <v>65</v>
      </c>
      <c r="B394" s="20" t="s">
        <v>75</v>
      </c>
      <c r="C394" s="20" t="str">
        <f>VLOOKUP(B394,Base!A:A,1,0)</f>
        <v>2720-6</v>
      </c>
      <c r="D394" s="20" t="s">
        <v>3</v>
      </c>
      <c r="E394" s="20" t="s">
        <v>58</v>
      </c>
      <c r="F394" s="20" t="s">
        <v>76</v>
      </c>
      <c r="G394" s="21">
        <v>0.1</v>
      </c>
      <c r="H394" s="20">
        <v>100</v>
      </c>
      <c r="I394" s="20" t="s">
        <v>24</v>
      </c>
      <c r="J394" s="23">
        <v>45352</v>
      </c>
      <c r="K394" s="23">
        <v>45656</v>
      </c>
      <c r="L394" s="20" t="s">
        <v>69</v>
      </c>
      <c r="M394" s="20" t="s">
        <v>27</v>
      </c>
      <c r="N394" s="20" t="s">
        <v>59</v>
      </c>
      <c r="O394" s="20" t="s">
        <v>29</v>
      </c>
      <c r="P394" s="20" t="s">
        <v>33</v>
      </c>
      <c r="Q394" s="20" t="s">
        <v>982</v>
      </c>
      <c r="R394" s="20" t="s">
        <v>29</v>
      </c>
      <c r="S394" s="20" t="s">
        <v>29</v>
      </c>
    </row>
    <row r="395" spans="1:19" ht="45" hidden="1" customHeight="1" x14ac:dyDescent="0.25">
      <c r="A395" s="24" t="s">
        <v>65</v>
      </c>
      <c r="B395" s="24" t="s">
        <v>1043</v>
      </c>
      <c r="C395" s="20" t="e">
        <f>VLOOKUP(B395,Base!A:A,1,0)</f>
        <v>#N/A</v>
      </c>
      <c r="D395" s="24" t="s">
        <v>335</v>
      </c>
      <c r="E395" s="24" t="s">
        <v>29</v>
      </c>
      <c r="F395" s="24" t="s">
        <v>1044</v>
      </c>
      <c r="G395" s="25">
        <v>0.3</v>
      </c>
      <c r="H395" s="24">
        <v>100</v>
      </c>
      <c r="I395" s="24" t="s">
        <v>24</v>
      </c>
      <c r="J395" s="27">
        <v>45352</v>
      </c>
      <c r="K395" s="27">
        <v>45534</v>
      </c>
      <c r="L395" s="24" t="s">
        <v>69</v>
      </c>
      <c r="M395" s="24" t="s">
        <v>29</v>
      </c>
      <c r="N395" s="24" t="s">
        <v>29</v>
      </c>
      <c r="O395" s="24" t="s">
        <v>29</v>
      </c>
      <c r="P395" s="24" t="s">
        <v>29</v>
      </c>
      <c r="Q395" s="24" t="s">
        <v>29</v>
      </c>
      <c r="R395" s="24" t="s">
        <v>29</v>
      </c>
      <c r="S395" s="24" t="s">
        <v>29</v>
      </c>
    </row>
    <row r="396" spans="1:19" ht="45" hidden="1" customHeight="1" x14ac:dyDescent="0.25">
      <c r="A396" s="24" t="s">
        <v>65</v>
      </c>
      <c r="B396" s="24" t="s">
        <v>1045</v>
      </c>
      <c r="C396" s="20" t="e">
        <f>VLOOKUP(B396,Base!A:A,1,0)</f>
        <v>#N/A</v>
      </c>
      <c r="D396" s="24" t="s">
        <v>335</v>
      </c>
      <c r="E396" s="24" t="s">
        <v>29</v>
      </c>
      <c r="F396" s="24" t="s">
        <v>1046</v>
      </c>
      <c r="G396" s="25">
        <v>0.3</v>
      </c>
      <c r="H396" s="24">
        <v>100</v>
      </c>
      <c r="I396" s="24" t="s">
        <v>24</v>
      </c>
      <c r="J396" s="27">
        <v>45537</v>
      </c>
      <c r="K396" s="27">
        <v>45624</v>
      </c>
      <c r="L396" s="24" t="s">
        <v>69</v>
      </c>
      <c r="M396" s="24" t="s">
        <v>29</v>
      </c>
      <c r="N396" s="24" t="s">
        <v>29</v>
      </c>
      <c r="O396" s="24" t="s">
        <v>29</v>
      </c>
      <c r="P396" s="24" t="s">
        <v>29</v>
      </c>
      <c r="Q396" s="24" t="s">
        <v>29</v>
      </c>
      <c r="R396" s="24" t="s">
        <v>29</v>
      </c>
      <c r="S396" s="24" t="s">
        <v>29</v>
      </c>
    </row>
    <row r="397" spans="1:19" ht="45" hidden="1" customHeight="1" x14ac:dyDescent="0.25">
      <c r="A397" s="24" t="s">
        <v>65</v>
      </c>
      <c r="B397" s="24" t="s">
        <v>1047</v>
      </c>
      <c r="C397" s="20" t="e">
        <f>VLOOKUP(B397,Base!A:A,1,0)</f>
        <v>#N/A</v>
      </c>
      <c r="D397" s="24" t="s">
        <v>335</v>
      </c>
      <c r="E397" s="24" t="s">
        <v>29</v>
      </c>
      <c r="F397" s="24" t="s">
        <v>1048</v>
      </c>
      <c r="G397" s="25">
        <v>0.4</v>
      </c>
      <c r="H397" s="24">
        <v>100</v>
      </c>
      <c r="I397" s="24" t="s">
        <v>24</v>
      </c>
      <c r="J397" s="27">
        <v>45625</v>
      </c>
      <c r="K397" s="27">
        <v>45657</v>
      </c>
      <c r="L397" s="24" t="s">
        <v>69</v>
      </c>
      <c r="M397" s="24" t="s">
        <v>29</v>
      </c>
      <c r="N397" s="24" t="s">
        <v>29</v>
      </c>
      <c r="O397" s="24" t="s">
        <v>29</v>
      </c>
      <c r="P397" s="24" t="s">
        <v>29</v>
      </c>
      <c r="Q397" s="24" t="s">
        <v>29</v>
      </c>
      <c r="R397" s="24" t="s">
        <v>29</v>
      </c>
      <c r="S397" s="24" t="s">
        <v>29</v>
      </c>
    </row>
    <row r="398" spans="1:19" ht="45" customHeight="1" x14ac:dyDescent="0.25">
      <c r="A398" s="20" t="s">
        <v>65</v>
      </c>
      <c r="B398" s="20" t="s">
        <v>77</v>
      </c>
      <c r="C398" s="20" t="str">
        <f>VLOOKUP(B398,Base!A:A,1,0)</f>
        <v>2720-7</v>
      </c>
      <c r="D398" s="20" t="s">
        <v>3</v>
      </c>
      <c r="E398" s="20" t="s">
        <v>58</v>
      </c>
      <c r="F398" s="20" t="s">
        <v>1049</v>
      </c>
      <c r="G398" s="21">
        <v>0.1</v>
      </c>
      <c r="H398" s="20">
        <v>100</v>
      </c>
      <c r="I398" s="20" t="s">
        <v>24</v>
      </c>
      <c r="J398" s="23">
        <v>45383</v>
      </c>
      <c r="K398" s="23">
        <v>45656</v>
      </c>
      <c r="L398" s="20" t="s">
        <v>1050</v>
      </c>
      <c r="M398" s="20" t="s">
        <v>27</v>
      </c>
      <c r="N398" s="20" t="s">
        <v>59</v>
      </c>
      <c r="O398" s="20" t="s">
        <v>29</v>
      </c>
      <c r="P398" s="20" t="s">
        <v>33</v>
      </c>
      <c r="Q398" s="20" t="s">
        <v>982</v>
      </c>
      <c r="R398" s="20" t="s">
        <v>29</v>
      </c>
      <c r="S398" s="20" t="s">
        <v>29</v>
      </c>
    </row>
    <row r="399" spans="1:19" ht="45" hidden="1" customHeight="1" x14ac:dyDescent="0.25">
      <c r="A399" s="24" t="s">
        <v>65</v>
      </c>
      <c r="B399" s="24" t="s">
        <v>1051</v>
      </c>
      <c r="C399" s="20" t="e">
        <f>VLOOKUP(B399,Base!A:A,1,0)</f>
        <v>#N/A</v>
      </c>
      <c r="D399" s="24" t="s">
        <v>335</v>
      </c>
      <c r="E399" s="24" t="s">
        <v>29</v>
      </c>
      <c r="F399" s="24" t="s">
        <v>1052</v>
      </c>
      <c r="G399" s="25">
        <v>0.5</v>
      </c>
      <c r="H399" s="24">
        <v>100</v>
      </c>
      <c r="I399" s="24" t="s">
        <v>24</v>
      </c>
      <c r="J399" s="27">
        <v>45383</v>
      </c>
      <c r="K399" s="27">
        <v>45473</v>
      </c>
      <c r="L399" s="24" t="s">
        <v>1050</v>
      </c>
      <c r="M399" s="24" t="s">
        <v>29</v>
      </c>
      <c r="N399" s="24" t="s">
        <v>29</v>
      </c>
      <c r="O399" s="24" t="s">
        <v>29</v>
      </c>
      <c r="P399" s="24" t="s">
        <v>29</v>
      </c>
      <c r="Q399" s="24" t="s">
        <v>29</v>
      </c>
      <c r="R399" s="24" t="s">
        <v>29</v>
      </c>
      <c r="S399" s="24" t="s">
        <v>29</v>
      </c>
    </row>
    <row r="400" spans="1:19" ht="45" hidden="1" customHeight="1" x14ac:dyDescent="0.25">
      <c r="A400" s="24" t="s">
        <v>65</v>
      </c>
      <c r="B400" s="24" t="s">
        <v>1053</v>
      </c>
      <c r="C400" s="20" t="e">
        <f>VLOOKUP(B400,Base!A:A,1,0)</f>
        <v>#N/A</v>
      </c>
      <c r="D400" s="24" t="s">
        <v>335</v>
      </c>
      <c r="E400" s="24" t="s">
        <v>29</v>
      </c>
      <c r="F400" s="24" t="s">
        <v>1054</v>
      </c>
      <c r="G400" s="25">
        <v>0.25</v>
      </c>
      <c r="H400" s="24">
        <v>100</v>
      </c>
      <c r="I400" s="24" t="s">
        <v>24</v>
      </c>
      <c r="J400" s="27">
        <v>45383</v>
      </c>
      <c r="K400" s="27">
        <v>45656</v>
      </c>
      <c r="L400" s="24" t="s">
        <v>1050</v>
      </c>
      <c r="M400" s="24" t="s">
        <v>29</v>
      </c>
      <c r="N400" s="24" t="s">
        <v>29</v>
      </c>
      <c r="O400" s="24" t="s">
        <v>29</v>
      </c>
      <c r="P400" s="24" t="s">
        <v>29</v>
      </c>
      <c r="Q400" s="24" t="s">
        <v>29</v>
      </c>
      <c r="R400" s="24" t="s">
        <v>29</v>
      </c>
      <c r="S400" s="24" t="s">
        <v>29</v>
      </c>
    </row>
    <row r="401" spans="1:19" ht="45" hidden="1" customHeight="1" x14ac:dyDescent="0.25">
      <c r="A401" s="24" t="s">
        <v>65</v>
      </c>
      <c r="B401" s="24" t="s">
        <v>1055</v>
      </c>
      <c r="C401" s="20" t="e">
        <f>VLOOKUP(B401,Base!A:A,1,0)</f>
        <v>#N/A</v>
      </c>
      <c r="D401" s="24" t="s">
        <v>335</v>
      </c>
      <c r="E401" s="24" t="s">
        <v>29</v>
      </c>
      <c r="F401" s="24" t="s">
        <v>1056</v>
      </c>
      <c r="G401" s="25">
        <v>0.25</v>
      </c>
      <c r="H401" s="24">
        <v>100</v>
      </c>
      <c r="I401" s="24" t="s">
        <v>24</v>
      </c>
      <c r="J401" s="27">
        <v>45458</v>
      </c>
      <c r="K401" s="27">
        <v>45656</v>
      </c>
      <c r="L401" s="24" t="s">
        <v>1050</v>
      </c>
      <c r="M401" s="24" t="s">
        <v>29</v>
      </c>
      <c r="N401" s="24" t="s">
        <v>29</v>
      </c>
      <c r="O401" s="24" t="s">
        <v>29</v>
      </c>
      <c r="P401" s="24" t="s">
        <v>29</v>
      </c>
      <c r="Q401" s="24" t="s">
        <v>29</v>
      </c>
      <c r="R401" s="24" t="s">
        <v>29</v>
      </c>
      <c r="S401" s="24" t="s">
        <v>29</v>
      </c>
    </row>
    <row r="402" spans="1:19" ht="45" customHeight="1" x14ac:dyDescent="0.25">
      <c r="A402" s="20" t="s">
        <v>65</v>
      </c>
      <c r="B402" s="20" t="s">
        <v>79</v>
      </c>
      <c r="C402" s="20" t="str">
        <f>VLOOKUP(B402,Base!A:A,1,0)</f>
        <v>2720-8</v>
      </c>
      <c r="D402" s="20" t="s">
        <v>3</v>
      </c>
      <c r="E402" s="20" t="s">
        <v>80</v>
      </c>
      <c r="F402" s="20" t="s">
        <v>81</v>
      </c>
      <c r="G402" s="21">
        <v>0.1</v>
      </c>
      <c r="H402" s="20">
        <v>100</v>
      </c>
      <c r="I402" s="20" t="s">
        <v>24</v>
      </c>
      <c r="J402" s="23">
        <v>45413</v>
      </c>
      <c r="K402" s="23">
        <v>45656</v>
      </c>
      <c r="L402" s="20" t="s">
        <v>1057</v>
      </c>
      <c r="M402" s="20" t="s">
        <v>27</v>
      </c>
      <c r="N402" s="20" t="s">
        <v>83</v>
      </c>
      <c r="O402" s="20" t="s">
        <v>29</v>
      </c>
      <c r="P402" s="20" t="s">
        <v>33</v>
      </c>
      <c r="Q402" s="20" t="s">
        <v>982</v>
      </c>
      <c r="R402" s="20" t="s">
        <v>29</v>
      </c>
      <c r="S402" s="20" t="s">
        <v>29</v>
      </c>
    </row>
    <row r="403" spans="1:19" ht="45" hidden="1" customHeight="1" x14ac:dyDescent="0.25">
      <c r="A403" s="24" t="s">
        <v>65</v>
      </c>
      <c r="B403" s="24" t="s">
        <v>1058</v>
      </c>
      <c r="C403" s="20" t="e">
        <f>VLOOKUP(B403,Base!A:A,1,0)</f>
        <v>#N/A</v>
      </c>
      <c r="D403" s="24" t="s">
        <v>335</v>
      </c>
      <c r="E403" s="24" t="s">
        <v>29</v>
      </c>
      <c r="F403" s="24" t="s">
        <v>1059</v>
      </c>
      <c r="G403" s="25">
        <v>0.3</v>
      </c>
      <c r="H403" s="24">
        <v>1</v>
      </c>
      <c r="I403" s="24" t="s">
        <v>52</v>
      </c>
      <c r="J403" s="27">
        <v>45413</v>
      </c>
      <c r="K403" s="27">
        <v>45473</v>
      </c>
      <c r="L403" s="24" t="s">
        <v>1060</v>
      </c>
      <c r="M403" s="24" t="s">
        <v>29</v>
      </c>
      <c r="N403" s="24" t="s">
        <v>29</v>
      </c>
      <c r="O403" s="24" t="s">
        <v>29</v>
      </c>
      <c r="P403" s="24" t="s">
        <v>29</v>
      </c>
      <c r="Q403" s="24" t="s">
        <v>29</v>
      </c>
      <c r="R403" s="24" t="s">
        <v>29</v>
      </c>
      <c r="S403" s="24" t="s">
        <v>29</v>
      </c>
    </row>
    <row r="404" spans="1:19" ht="45" hidden="1" customHeight="1" x14ac:dyDescent="0.25">
      <c r="A404" s="24" t="s">
        <v>65</v>
      </c>
      <c r="B404" s="24" t="s">
        <v>1061</v>
      </c>
      <c r="C404" s="20" t="e">
        <f>VLOOKUP(B404,Base!A:A,1,0)</f>
        <v>#N/A</v>
      </c>
      <c r="D404" s="24" t="s">
        <v>335</v>
      </c>
      <c r="E404" s="24" t="s">
        <v>29</v>
      </c>
      <c r="F404" s="24" t="s">
        <v>1062</v>
      </c>
      <c r="G404" s="25">
        <v>0.5</v>
      </c>
      <c r="H404" s="24">
        <v>100</v>
      </c>
      <c r="I404" s="24" t="s">
        <v>24</v>
      </c>
      <c r="J404" s="27">
        <v>45474</v>
      </c>
      <c r="K404" s="27">
        <v>45656</v>
      </c>
      <c r="L404" s="24" t="s">
        <v>1060</v>
      </c>
      <c r="M404" s="24" t="s">
        <v>29</v>
      </c>
      <c r="N404" s="24" t="s">
        <v>29</v>
      </c>
      <c r="O404" s="24" t="s">
        <v>29</v>
      </c>
      <c r="P404" s="24" t="s">
        <v>29</v>
      </c>
      <c r="Q404" s="24" t="s">
        <v>29</v>
      </c>
      <c r="R404" s="24" t="s">
        <v>29</v>
      </c>
      <c r="S404" s="24" t="s">
        <v>29</v>
      </c>
    </row>
    <row r="405" spans="1:19" ht="45" hidden="1" customHeight="1" x14ac:dyDescent="0.25">
      <c r="A405" s="24" t="s">
        <v>65</v>
      </c>
      <c r="B405" s="24" t="s">
        <v>1063</v>
      </c>
      <c r="C405" s="20" t="e">
        <f>VLOOKUP(B405,Base!A:A,1,0)</f>
        <v>#N/A</v>
      </c>
      <c r="D405" s="24" t="s">
        <v>335</v>
      </c>
      <c r="E405" s="24" t="s">
        <v>29</v>
      </c>
      <c r="F405" s="24" t="s">
        <v>1064</v>
      </c>
      <c r="G405" s="25">
        <v>0.2</v>
      </c>
      <c r="H405" s="24">
        <v>1</v>
      </c>
      <c r="I405" s="24" t="s">
        <v>52</v>
      </c>
      <c r="J405" s="27">
        <v>45627</v>
      </c>
      <c r="K405" s="27">
        <v>45656</v>
      </c>
      <c r="L405" s="24" t="s">
        <v>1060</v>
      </c>
      <c r="M405" s="24" t="s">
        <v>29</v>
      </c>
      <c r="N405" s="24" t="s">
        <v>29</v>
      </c>
      <c r="O405" s="24" t="s">
        <v>29</v>
      </c>
      <c r="P405" s="24" t="s">
        <v>29</v>
      </c>
      <c r="Q405" s="24" t="s">
        <v>29</v>
      </c>
      <c r="R405" s="24" t="s">
        <v>29</v>
      </c>
      <c r="S405" s="24" t="s">
        <v>29</v>
      </c>
    </row>
    <row r="406" spans="1:19" ht="45" customHeight="1" x14ac:dyDescent="0.25">
      <c r="A406" s="20" t="s">
        <v>86</v>
      </c>
      <c r="B406" s="20" t="s">
        <v>85</v>
      </c>
      <c r="C406" s="20" t="str">
        <f>VLOOKUP(B406,Base!A:A,1,0)</f>
        <v>2730-1</v>
      </c>
      <c r="D406" s="20" t="s">
        <v>3</v>
      </c>
      <c r="E406" s="20" t="s">
        <v>333</v>
      </c>
      <c r="F406" s="20" t="s">
        <v>1065</v>
      </c>
      <c r="G406" s="21">
        <v>1</v>
      </c>
      <c r="H406" s="20">
        <v>100</v>
      </c>
      <c r="I406" s="20" t="s">
        <v>24</v>
      </c>
      <c r="J406" s="23">
        <v>45323</v>
      </c>
      <c r="K406" s="23">
        <v>45656</v>
      </c>
      <c r="L406" s="20" t="s">
        <v>86</v>
      </c>
      <c r="M406" s="20" t="s">
        <v>27</v>
      </c>
      <c r="N406" s="20" t="s">
        <v>28</v>
      </c>
      <c r="O406" s="20" t="s">
        <v>29</v>
      </c>
      <c r="P406" s="20" t="s">
        <v>33</v>
      </c>
      <c r="Q406" s="20" t="s">
        <v>982</v>
      </c>
      <c r="R406" s="20" t="s">
        <v>29</v>
      </c>
      <c r="S406" s="20" t="s">
        <v>29</v>
      </c>
    </row>
    <row r="407" spans="1:19" ht="45" hidden="1" customHeight="1" x14ac:dyDescent="0.25">
      <c r="A407" s="24" t="s">
        <v>86</v>
      </c>
      <c r="B407" s="24" t="s">
        <v>1066</v>
      </c>
      <c r="C407" s="20" t="e">
        <f>VLOOKUP(B407,Base!A:A,1,0)</f>
        <v>#N/A</v>
      </c>
      <c r="D407" s="24" t="s">
        <v>335</v>
      </c>
      <c r="E407" s="24" t="s">
        <v>29</v>
      </c>
      <c r="F407" s="24" t="s">
        <v>1067</v>
      </c>
      <c r="G407" s="25">
        <v>0.1</v>
      </c>
      <c r="H407" s="24">
        <v>1</v>
      </c>
      <c r="I407" s="24" t="s">
        <v>52</v>
      </c>
      <c r="J407" s="27">
        <v>45323</v>
      </c>
      <c r="K407" s="27">
        <v>45381</v>
      </c>
      <c r="L407" s="24" t="s">
        <v>86</v>
      </c>
      <c r="M407" s="24" t="s">
        <v>29</v>
      </c>
      <c r="N407" s="24" t="s">
        <v>29</v>
      </c>
      <c r="O407" s="24" t="s">
        <v>29</v>
      </c>
      <c r="P407" s="24" t="s">
        <v>29</v>
      </c>
      <c r="Q407" s="24" t="s">
        <v>29</v>
      </c>
      <c r="R407" s="24" t="s">
        <v>29</v>
      </c>
      <c r="S407" s="24" t="s">
        <v>29</v>
      </c>
    </row>
    <row r="408" spans="1:19" ht="45" hidden="1" customHeight="1" x14ac:dyDescent="0.25">
      <c r="A408" s="24" t="s">
        <v>86</v>
      </c>
      <c r="B408" s="24" t="s">
        <v>1068</v>
      </c>
      <c r="C408" s="20" t="e">
        <f>VLOOKUP(B408,Base!A:A,1,0)</f>
        <v>#N/A</v>
      </c>
      <c r="D408" s="24" t="s">
        <v>335</v>
      </c>
      <c r="E408" s="24" t="s">
        <v>29</v>
      </c>
      <c r="F408" s="24" t="s">
        <v>1069</v>
      </c>
      <c r="G408" s="25">
        <v>0.2</v>
      </c>
      <c r="H408" s="24">
        <v>1</v>
      </c>
      <c r="I408" s="24" t="s">
        <v>52</v>
      </c>
      <c r="J408" s="27">
        <v>45323</v>
      </c>
      <c r="K408" s="27">
        <v>45381</v>
      </c>
      <c r="L408" s="24" t="s">
        <v>86</v>
      </c>
      <c r="M408" s="24" t="s">
        <v>29</v>
      </c>
      <c r="N408" s="24" t="s">
        <v>29</v>
      </c>
      <c r="O408" s="24" t="s">
        <v>29</v>
      </c>
      <c r="P408" s="24" t="s">
        <v>29</v>
      </c>
      <c r="Q408" s="24" t="s">
        <v>29</v>
      </c>
      <c r="R408" s="24" t="s">
        <v>29</v>
      </c>
      <c r="S408" s="24" t="s">
        <v>29</v>
      </c>
    </row>
    <row r="409" spans="1:19" ht="45" hidden="1" customHeight="1" x14ac:dyDescent="0.25">
      <c r="A409" s="24" t="s">
        <v>86</v>
      </c>
      <c r="B409" s="24" t="s">
        <v>1070</v>
      </c>
      <c r="C409" s="20" t="e">
        <f>VLOOKUP(B409,Base!A:A,1,0)</f>
        <v>#N/A</v>
      </c>
      <c r="D409" s="24" t="s">
        <v>335</v>
      </c>
      <c r="E409" s="24" t="s">
        <v>29</v>
      </c>
      <c r="F409" s="24" t="s">
        <v>1071</v>
      </c>
      <c r="G409" s="25">
        <v>0.2</v>
      </c>
      <c r="H409" s="24">
        <v>100</v>
      </c>
      <c r="I409" s="24" t="s">
        <v>24</v>
      </c>
      <c r="J409" s="27">
        <v>45352</v>
      </c>
      <c r="K409" s="27">
        <v>45656</v>
      </c>
      <c r="L409" s="24" t="s">
        <v>86</v>
      </c>
      <c r="M409" s="24" t="s">
        <v>29</v>
      </c>
      <c r="N409" s="24" t="s">
        <v>29</v>
      </c>
      <c r="O409" s="24" t="s">
        <v>29</v>
      </c>
      <c r="P409" s="24" t="s">
        <v>29</v>
      </c>
      <c r="Q409" s="24" t="s">
        <v>29</v>
      </c>
      <c r="R409" s="24" t="s">
        <v>29</v>
      </c>
      <c r="S409" s="24" t="s">
        <v>29</v>
      </c>
    </row>
    <row r="410" spans="1:19" ht="45" hidden="1" customHeight="1" x14ac:dyDescent="0.25">
      <c r="A410" s="24" t="s">
        <v>86</v>
      </c>
      <c r="B410" s="24" t="s">
        <v>1072</v>
      </c>
      <c r="C410" s="20" t="e">
        <f>VLOOKUP(B410,Base!A:A,1,0)</f>
        <v>#N/A</v>
      </c>
      <c r="D410" s="24" t="s">
        <v>335</v>
      </c>
      <c r="E410" s="24" t="s">
        <v>29</v>
      </c>
      <c r="F410" s="24" t="s">
        <v>1073</v>
      </c>
      <c r="G410" s="25">
        <v>0.4</v>
      </c>
      <c r="H410" s="24">
        <v>100</v>
      </c>
      <c r="I410" s="24" t="s">
        <v>24</v>
      </c>
      <c r="J410" s="27">
        <v>45352</v>
      </c>
      <c r="K410" s="27">
        <v>45656</v>
      </c>
      <c r="L410" s="24" t="s">
        <v>86</v>
      </c>
      <c r="M410" s="24" t="s">
        <v>29</v>
      </c>
      <c r="N410" s="24" t="s">
        <v>29</v>
      </c>
      <c r="O410" s="24" t="s">
        <v>29</v>
      </c>
      <c r="P410" s="24" t="s">
        <v>29</v>
      </c>
      <c r="Q410" s="24" t="s">
        <v>29</v>
      </c>
      <c r="R410" s="24" t="s">
        <v>29</v>
      </c>
      <c r="S410" s="24" t="s">
        <v>29</v>
      </c>
    </row>
    <row r="411" spans="1:19" ht="45" hidden="1" customHeight="1" x14ac:dyDescent="0.25">
      <c r="A411" s="24" t="s">
        <v>86</v>
      </c>
      <c r="B411" s="24" t="s">
        <v>1074</v>
      </c>
      <c r="C411" s="20" t="e">
        <f>VLOOKUP(B411,Base!A:A,1,0)</f>
        <v>#N/A</v>
      </c>
      <c r="D411" s="24" t="s">
        <v>335</v>
      </c>
      <c r="E411" s="24" t="s">
        <v>29</v>
      </c>
      <c r="F411" s="24" t="s">
        <v>1075</v>
      </c>
      <c r="G411" s="25">
        <v>0.1</v>
      </c>
      <c r="H411" s="24">
        <v>1</v>
      </c>
      <c r="I411" s="24" t="s">
        <v>52</v>
      </c>
      <c r="J411" s="27">
        <v>45627</v>
      </c>
      <c r="K411" s="27">
        <v>45656</v>
      </c>
      <c r="L411" s="24" t="s">
        <v>86</v>
      </c>
      <c r="M411" s="24" t="s">
        <v>29</v>
      </c>
      <c r="N411" s="24" t="s">
        <v>29</v>
      </c>
      <c r="O411" s="24" t="s">
        <v>29</v>
      </c>
      <c r="P411" s="24" t="s">
        <v>29</v>
      </c>
      <c r="Q411" s="24" t="s">
        <v>29</v>
      </c>
      <c r="R411" s="24" t="s">
        <v>29</v>
      </c>
      <c r="S411" s="24" t="s">
        <v>29</v>
      </c>
    </row>
    <row r="412" spans="1:19" ht="45" customHeight="1" x14ac:dyDescent="0.25">
      <c r="A412" s="20" t="s">
        <v>314</v>
      </c>
      <c r="B412" s="20" t="s">
        <v>312</v>
      </c>
      <c r="C412" s="20" t="str">
        <f>VLOOKUP(B412,Base!A:A,1,0)</f>
        <v>3100-1</v>
      </c>
      <c r="D412" s="20" t="s">
        <v>3</v>
      </c>
      <c r="E412" s="20" t="s">
        <v>175</v>
      </c>
      <c r="F412" s="20" t="s">
        <v>313</v>
      </c>
      <c r="G412" s="21">
        <v>0.6</v>
      </c>
      <c r="H412" s="20">
        <v>3</v>
      </c>
      <c r="I412" s="20" t="s">
        <v>52</v>
      </c>
      <c r="J412" s="23">
        <v>45323</v>
      </c>
      <c r="K412" s="23">
        <v>45657</v>
      </c>
      <c r="L412" s="20" t="s">
        <v>314</v>
      </c>
      <c r="M412" s="20" t="s">
        <v>247</v>
      </c>
      <c r="N412" s="20" t="s">
        <v>70</v>
      </c>
      <c r="O412" s="20" t="s">
        <v>29</v>
      </c>
      <c r="P412" s="20" t="s">
        <v>30</v>
      </c>
      <c r="Q412" s="20" t="s">
        <v>31</v>
      </c>
      <c r="R412" s="20" t="s">
        <v>315</v>
      </c>
      <c r="S412" s="20" t="s">
        <v>134</v>
      </c>
    </row>
    <row r="413" spans="1:19" ht="45" hidden="1" customHeight="1" x14ac:dyDescent="0.25">
      <c r="A413" s="24" t="s">
        <v>314</v>
      </c>
      <c r="B413" s="24" t="s">
        <v>1076</v>
      </c>
      <c r="C413" s="20" t="e">
        <f>VLOOKUP(B413,Base!A:A,1,0)</f>
        <v>#N/A</v>
      </c>
      <c r="D413" s="24" t="s">
        <v>335</v>
      </c>
      <c r="E413" s="24" t="s">
        <v>29</v>
      </c>
      <c r="F413" s="24" t="s">
        <v>1077</v>
      </c>
      <c r="G413" s="25">
        <v>0.2</v>
      </c>
      <c r="H413" s="24">
        <v>1</v>
      </c>
      <c r="I413" s="24" t="s">
        <v>52</v>
      </c>
      <c r="J413" s="27">
        <v>45323</v>
      </c>
      <c r="K413" s="27">
        <v>45504</v>
      </c>
      <c r="L413" s="24" t="s">
        <v>314</v>
      </c>
      <c r="M413" s="24" t="s">
        <v>29</v>
      </c>
      <c r="N413" s="24" t="s">
        <v>29</v>
      </c>
      <c r="O413" s="24" t="s">
        <v>29</v>
      </c>
      <c r="P413" s="24" t="s">
        <v>29</v>
      </c>
      <c r="Q413" s="24" t="s">
        <v>29</v>
      </c>
      <c r="R413" s="24" t="s">
        <v>29</v>
      </c>
      <c r="S413" s="24" t="s">
        <v>29</v>
      </c>
    </row>
    <row r="414" spans="1:19" ht="45" hidden="1" customHeight="1" x14ac:dyDescent="0.25">
      <c r="A414" s="24" t="s">
        <v>314</v>
      </c>
      <c r="B414" s="24" t="s">
        <v>1078</v>
      </c>
      <c r="C414" s="20" t="e">
        <f>VLOOKUP(B414,Base!A:A,1,0)</f>
        <v>#N/A</v>
      </c>
      <c r="D414" s="24" t="s">
        <v>335</v>
      </c>
      <c r="E414" s="24" t="s">
        <v>29</v>
      </c>
      <c r="F414" s="24" t="s">
        <v>1079</v>
      </c>
      <c r="G414" s="25">
        <v>0.2</v>
      </c>
      <c r="H414" s="24">
        <v>1</v>
      </c>
      <c r="I414" s="24" t="s">
        <v>52</v>
      </c>
      <c r="J414" s="27">
        <v>45475</v>
      </c>
      <c r="K414" s="27">
        <v>45504</v>
      </c>
      <c r="L414" s="24" t="s">
        <v>314</v>
      </c>
      <c r="M414" s="24" t="s">
        <v>29</v>
      </c>
      <c r="N414" s="24" t="s">
        <v>29</v>
      </c>
      <c r="O414" s="24" t="s">
        <v>29</v>
      </c>
      <c r="P414" s="24" t="s">
        <v>29</v>
      </c>
      <c r="Q414" s="24" t="s">
        <v>29</v>
      </c>
      <c r="R414" s="24" t="s">
        <v>29</v>
      </c>
      <c r="S414" s="24" t="s">
        <v>29</v>
      </c>
    </row>
    <row r="415" spans="1:19" ht="45" hidden="1" customHeight="1" x14ac:dyDescent="0.25">
      <c r="A415" s="24" t="s">
        <v>314</v>
      </c>
      <c r="B415" s="24" t="s">
        <v>1080</v>
      </c>
      <c r="C415" s="20" t="e">
        <f>VLOOKUP(B415,Base!A:A,1,0)</f>
        <v>#N/A</v>
      </c>
      <c r="D415" s="24" t="s">
        <v>335</v>
      </c>
      <c r="E415" s="24" t="s">
        <v>29</v>
      </c>
      <c r="F415" s="24" t="s">
        <v>1081</v>
      </c>
      <c r="G415" s="25">
        <v>0.6</v>
      </c>
      <c r="H415" s="24">
        <v>1</v>
      </c>
      <c r="I415" s="24" t="s">
        <v>52</v>
      </c>
      <c r="J415" s="27">
        <v>45323</v>
      </c>
      <c r="K415" s="27">
        <v>45657</v>
      </c>
      <c r="L415" s="24" t="s">
        <v>314</v>
      </c>
      <c r="M415" s="24" t="s">
        <v>29</v>
      </c>
      <c r="N415" s="24" t="s">
        <v>29</v>
      </c>
      <c r="O415" s="24" t="s">
        <v>29</v>
      </c>
      <c r="P415" s="24" t="s">
        <v>29</v>
      </c>
      <c r="Q415" s="24" t="s">
        <v>29</v>
      </c>
      <c r="R415" s="24" t="s">
        <v>29</v>
      </c>
      <c r="S415" s="24" t="s">
        <v>29</v>
      </c>
    </row>
    <row r="416" spans="1:19" ht="45" customHeight="1" x14ac:dyDescent="0.25">
      <c r="A416" s="20" t="s">
        <v>314</v>
      </c>
      <c r="B416" s="20" t="s">
        <v>317</v>
      </c>
      <c r="C416" s="20" t="str">
        <f>VLOOKUP(B416,Base!A:A,1,0)</f>
        <v>3100-2</v>
      </c>
      <c r="D416" s="20" t="s">
        <v>3</v>
      </c>
      <c r="E416" s="20" t="s">
        <v>333</v>
      </c>
      <c r="F416" s="20" t="s">
        <v>1082</v>
      </c>
      <c r="G416" s="21">
        <v>0.2</v>
      </c>
      <c r="H416" s="20">
        <v>4</v>
      </c>
      <c r="I416" s="20" t="s">
        <v>52</v>
      </c>
      <c r="J416" s="23">
        <v>45323</v>
      </c>
      <c r="K416" s="23">
        <v>45657</v>
      </c>
      <c r="L416" s="20" t="s">
        <v>314</v>
      </c>
      <c r="M416" s="20" t="s">
        <v>247</v>
      </c>
      <c r="N416" s="20" t="s">
        <v>70</v>
      </c>
      <c r="O416" s="20" t="s">
        <v>29</v>
      </c>
      <c r="P416" s="20" t="s">
        <v>155</v>
      </c>
      <c r="Q416" s="20" t="s">
        <v>156</v>
      </c>
      <c r="R416" s="20" t="s">
        <v>319</v>
      </c>
      <c r="S416" s="20" t="s">
        <v>134</v>
      </c>
    </row>
    <row r="417" spans="1:19" ht="45" hidden="1" customHeight="1" x14ac:dyDescent="0.25">
      <c r="A417" s="24" t="s">
        <v>314</v>
      </c>
      <c r="B417" s="24" t="s">
        <v>1083</v>
      </c>
      <c r="C417" s="20" t="e">
        <f>VLOOKUP(B417,Base!A:A,1,0)</f>
        <v>#N/A</v>
      </c>
      <c r="D417" s="24" t="s">
        <v>335</v>
      </c>
      <c r="E417" s="24" t="s">
        <v>29</v>
      </c>
      <c r="F417" s="24" t="s">
        <v>1084</v>
      </c>
      <c r="G417" s="25">
        <v>0.25</v>
      </c>
      <c r="H417" s="24">
        <v>1</v>
      </c>
      <c r="I417" s="24" t="s">
        <v>52</v>
      </c>
      <c r="J417" s="27">
        <v>45323</v>
      </c>
      <c r="K417" s="27">
        <v>45504</v>
      </c>
      <c r="L417" s="24" t="s">
        <v>314</v>
      </c>
      <c r="M417" s="24" t="s">
        <v>29</v>
      </c>
      <c r="N417" s="24" t="s">
        <v>29</v>
      </c>
      <c r="O417" s="24" t="s">
        <v>29</v>
      </c>
      <c r="P417" s="24" t="s">
        <v>29</v>
      </c>
      <c r="Q417" s="24" t="s">
        <v>29</v>
      </c>
      <c r="R417" s="24" t="s">
        <v>29</v>
      </c>
      <c r="S417" s="24" t="s">
        <v>29</v>
      </c>
    </row>
    <row r="418" spans="1:19" ht="45" hidden="1" customHeight="1" x14ac:dyDescent="0.25">
      <c r="A418" s="24" t="s">
        <v>314</v>
      </c>
      <c r="B418" s="24" t="s">
        <v>1085</v>
      </c>
      <c r="C418" s="20" t="e">
        <f>VLOOKUP(B418,Base!A:A,1,0)</f>
        <v>#N/A</v>
      </c>
      <c r="D418" s="24" t="s">
        <v>335</v>
      </c>
      <c r="E418" s="24" t="s">
        <v>29</v>
      </c>
      <c r="F418" s="24" t="s">
        <v>1086</v>
      </c>
      <c r="G418" s="25">
        <v>0.25</v>
      </c>
      <c r="H418" s="24">
        <v>1</v>
      </c>
      <c r="I418" s="24" t="s">
        <v>52</v>
      </c>
      <c r="J418" s="27">
        <v>45505</v>
      </c>
      <c r="K418" s="27">
        <v>45534</v>
      </c>
      <c r="L418" s="24" t="s">
        <v>314</v>
      </c>
      <c r="M418" s="24" t="s">
        <v>29</v>
      </c>
      <c r="N418" s="24" t="s">
        <v>29</v>
      </c>
      <c r="O418" s="24" t="s">
        <v>29</v>
      </c>
      <c r="P418" s="24" t="s">
        <v>29</v>
      </c>
      <c r="Q418" s="24" t="s">
        <v>29</v>
      </c>
      <c r="R418" s="24" t="s">
        <v>29</v>
      </c>
      <c r="S418" s="24" t="s">
        <v>29</v>
      </c>
    </row>
    <row r="419" spans="1:19" ht="45" hidden="1" customHeight="1" x14ac:dyDescent="0.25">
      <c r="A419" s="24" t="s">
        <v>314</v>
      </c>
      <c r="B419" s="24" t="s">
        <v>1087</v>
      </c>
      <c r="C419" s="20" t="e">
        <f>VLOOKUP(B419,Base!A:A,1,0)</f>
        <v>#N/A</v>
      </c>
      <c r="D419" s="24" t="s">
        <v>335</v>
      </c>
      <c r="E419" s="24" t="s">
        <v>29</v>
      </c>
      <c r="F419" s="24" t="s">
        <v>1088</v>
      </c>
      <c r="G419" s="25">
        <v>0.25</v>
      </c>
      <c r="H419" s="24">
        <v>1</v>
      </c>
      <c r="I419" s="24" t="s">
        <v>52</v>
      </c>
      <c r="J419" s="27">
        <v>45597</v>
      </c>
      <c r="K419" s="27">
        <v>45625</v>
      </c>
      <c r="L419" s="24" t="s">
        <v>314</v>
      </c>
      <c r="M419" s="24" t="s">
        <v>29</v>
      </c>
      <c r="N419" s="24" t="s">
        <v>29</v>
      </c>
      <c r="O419" s="24" t="s">
        <v>29</v>
      </c>
      <c r="P419" s="24" t="s">
        <v>29</v>
      </c>
      <c r="Q419" s="24" t="s">
        <v>29</v>
      </c>
      <c r="R419" s="24" t="s">
        <v>29</v>
      </c>
      <c r="S419" s="24" t="s">
        <v>29</v>
      </c>
    </row>
    <row r="420" spans="1:19" ht="45" hidden="1" customHeight="1" x14ac:dyDescent="0.25">
      <c r="A420" s="24" t="s">
        <v>314</v>
      </c>
      <c r="B420" s="24" t="s">
        <v>1089</v>
      </c>
      <c r="C420" s="20" t="e">
        <f>VLOOKUP(B420,Base!A:A,1,0)</f>
        <v>#N/A</v>
      </c>
      <c r="D420" s="24" t="s">
        <v>335</v>
      </c>
      <c r="E420" s="24" t="s">
        <v>29</v>
      </c>
      <c r="F420" s="24" t="s">
        <v>1090</v>
      </c>
      <c r="G420" s="25">
        <v>0.25</v>
      </c>
      <c r="H420" s="24">
        <v>1</v>
      </c>
      <c r="I420" s="24" t="s">
        <v>52</v>
      </c>
      <c r="J420" s="27">
        <v>45597</v>
      </c>
      <c r="K420" s="27">
        <v>45657</v>
      </c>
      <c r="L420" s="24" t="s">
        <v>314</v>
      </c>
      <c r="M420" s="24" t="s">
        <v>29</v>
      </c>
      <c r="N420" s="24" t="s">
        <v>29</v>
      </c>
      <c r="O420" s="24" t="s">
        <v>29</v>
      </c>
      <c r="P420" s="24" t="s">
        <v>29</v>
      </c>
      <c r="Q420" s="24" t="s">
        <v>29</v>
      </c>
      <c r="R420" s="24" t="s">
        <v>29</v>
      </c>
      <c r="S420" s="24" t="s">
        <v>29</v>
      </c>
    </row>
    <row r="421" spans="1:19" ht="45" customHeight="1" x14ac:dyDescent="0.25">
      <c r="A421" s="20" t="s">
        <v>314</v>
      </c>
      <c r="B421" s="20" t="s">
        <v>321</v>
      </c>
      <c r="C421" s="20" t="str">
        <f>VLOOKUP(B421,Base!A:A,1,0)</f>
        <v>3100-3</v>
      </c>
      <c r="D421" s="20" t="s">
        <v>3</v>
      </c>
      <c r="E421" s="20" t="s">
        <v>175</v>
      </c>
      <c r="F421" s="20" t="s">
        <v>322</v>
      </c>
      <c r="G421" s="21">
        <v>0.2</v>
      </c>
      <c r="H421" s="20">
        <v>5</v>
      </c>
      <c r="I421" s="20" t="s">
        <v>52</v>
      </c>
      <c r="J421" s="23">
        <v>45292</v>
      </c>
      <c r="K421" s="23">
        <v>45322</v>
      </c>
      <c r="L421" s="20" t="s">
        <v>314</v>
      </c>
      <c r="M421" s="20" t="s">
        <v>247</v>
      </c>
      <c r="N421" s="20" t="s">
        <v>70</v>
      </c>
      <c r="O421" s="20" t="s">
        <v>29</v>
      </c>
      <c r="P421" s="20" t="s">
        <v>30</v>
      </c>
      <c r="Q421" s="20" t="s">
        <v>31</v>
      </c>
      <c r="R421" s="20" t="s">
        <v>319</v>
      </c>
      <c r="S421" s="20" t="s">
        <v>29</v>
      </c>
    </row>
    <row r="422" spans="1:19" ht="45" hidden="1" customHeight="1" x14ac:dyDescent="0.25">
      <c r="A422" s="24" t="s">
        <v>314</v>
      </c>
      <c r="B422" s="24" t="s">
        <v>1091</v>
      </c>
      <c r="C422" s="20" t="e">
        <f>VLOOKUP(B422,Base!A:A,1,0)</f>
        <v>#N/A</v>
      </c>
      <c r="D422" s="24" t="s">
        <v>335</v>
      </c>
      <c r="E422" s="24" t="s">
        <v>29</v>
      </c>
      <c r="F422" s="24" t="s">
        <v>1092</v>
      </c>
      <c r="G422" s="25">
        <v>0.2</v>
      </c>
      <c r="H422" s="24">
        <v>1</v>
      </c>
      <c r="I422" s="24" t="s">
        <v>52</v>
      </c>
      <c r="J422" s="27">
        <v>45292</v>
      </c>
      <c r="K422" s="27">
        <v>45322</v>
      </c>
      <c r="L422" s="24" t="s">
        <v>314</v>
      </c>
      <c r="M422" s="24" t="s">
        <v>29</v>
      </c>
      <c r="N422" s="24" t="s">
        <v>29</v>
      </c>
      <c r="O422" s="24" t="s">
        <v>29</v>
      </c>
      <c r="P422" s="24" t="s">
        <v>29</v>
      </c>
      <c r="Q422" s="24" t="s">
        <v>29</v>
      </c>
      <c r="R422" s="24" t="s">
        <v>29</v>
      </c>
      <c r="S422" s="24" t="s">
        <v>29</v>
      </c>
    </row>
    <row r="423" spans="1:19" ht="45" hidden="1" customHeight="1" x14ac:dyDescent="0.25">
      <c r="A423" s="24" t="s">
        <v>314</v>
      </c>
      <c r="B423" s="24" t="s">
        <v>1093</v>
      </c>
      <c r="C423" s="20" t="e">
        <f>VLOOKUP(B423,Base!A:A,1,0)</f>
        <v>#N/A</v>
      </c>
      <c r="D423" s="24" t="s">
        <v>335</v>
      </c>
      <c r="E423" s="24" t="s">
        <v>29</v>
      </c>
      <c r="F423" s="24" t="s">
        <v>1094</v>
      </c>
      <c r="G423" s="25">
        <v>0.2</v>
      </c>
      <c r="H423" s="24">
        <v>1</v>
      </c>
      <c r="I423" s="24" t="s">
        <v>52</v>
      </c>
      <c r="J423" s="27">
        <v>45292</v>
      </c>
      <c r="K423" s="27">
        <v>45322</v>
      </c>
      <c r="L423" s="24" t="s">
        <v>314</v>
      </c>
      <c r="M423" s="24" t="s">
        <v>29</v>
      </c>
      <c r="N423" s="24" t="s">
        <v>29</v>
      </c>
      <c r="O423" s="24" t="s">
        <v>29</v>
      </c>
      <c r="P423" s="24" t="s">
        <v>29</v>
      </c>
      <c r="Q423" s="24" t="s">
        <v>29</v>
      </c>
      <c r="R423" s="24" t="s">
        <v>29</v>
      </c>
      <c r="S423" s="24" t="s">
        <v>29</v>
      </c>
    </row>
    <row r="424" spans="1:19" ht="45" hidden="1" customHeight="1" x14ac:dyDescent="0.25">
      <c r="A424" s="24" t="s">
        <v>314</v>
      </c>
      <c r="B424" s="24" t="s">
        <v>1095</v>
      </c>
      <c r="C424" s="20" t="e">
        <f>VLOOKUP(B424,Base!A:A,1,0)</f>
        <v>#N/A</v>
      </c>
      <c r="D424" s="24" t="s">
        <v>335</v>
      </c>
      <c r="E424" s="24" t="s">
        <v>29</v>
      </c>
      <c r="F424" s="24" t="s">
        <v>1096</v>
      </c>
      <c r="G424" s="25">
        <v>0.2</v>
      </c>
      <c r="H424" s="24">
        <v>1</v>
      </c>
      <c r="I424" s="24" t="s">
        <v>52</v>
      </c>
      <c r="J424" s="27">
        <v>45292</v>
      </c>
      <c r="K424" s="27">
        <v>45322</v>
      </c>
      <c r="L424" s="24" t="s">
        <v>314</v>
      </c>
      <c r="M424" s="24" t="s">
        <v>29</v>
      </c>
      <c r="N424" s="24" t="s">
        <v>29</v>
      </c>
      <c r="O424" s="24" t="s">
        <v>29</v>
      </c>
      <c r="P424" s="24" t="s">
        <v>29</v>
      </c>
      <c r="Q424" s="24" t="s">
        <v>29</v>
      </c>
      <c r="R424" s="24" t="s">
        <v>29</v>
      </c>
      <c r="S424" s="24" t="s">
        <v>29</v>
      </c>
    </row>
    <row r="425" spans="1:19" ht="45" hidden="1" customHeight="1" x14ac:dyDescent="0.25">
      <c r="A425" s="24" t="s">
        <v>314</v>
      </c>
      <c r="B425" s="24" t="s">
        <v>1097</v>
      </c>
      <c r="C425" s="20" t="e">
        <f>VLOOKUP(B425,Base!A:A,1,0)</f>
        <v>#N/A</v>
      </c>
      <c r="D425" s="24" t="s">
        <v>335</v>
      </c>
      <c r="E425" s="24" t="s">
        <v>29</v>
      </c>
      <c r="F425" s="24" t="s">
        <v>1098</v>
      </c>
      <c r="G425" s="25">
        <v>0.2</v>
      </c>
      <c r="H425" s="24">
        <v>1</v>
      </c>
      <c r="I425" s="24" t="s">
        <v>52</v>
      </c>
      <c r="J425" s="27">
        <v>45292</v>
      </c>
      <c r="K425" s="27">
        <v>45322</v>
      </c>
      <c r="L425" s="24" t="s">
        <v>314</v>
      </c>
      <c r="M425" s="24" t="s">
        <v>29</v>
      </c>
      <c r="N425" s="24" t="s">
        <v>29</v>
      </c>
      <c r="O425" s="24" t="s">
        <v>29</v>
      </c>
      <c r="P425" s="24" t="s">
        <v>29</v>
      </c>
      <c r="Q425" s="24" t="s">
        <v>29</v>
      </c>
      <c r="R425" s="24" t="s">
        <v>29</v>
      </c>
      <c r="S425" s="24" t="s">
        <v>29</v>
      </c>
    </row>
    <row r="426" spans="1:19" ht="45" hidden="1" customHeight="1" x14ac:dyDescent="0.25">
      <c r="A426" s="24" t="s">
        <v>314</v>
      </c>
      <c r="B426" s="24" t="s">
        <v>1099</v>
      </c>
      <c r="C426" s="20" t="e">
        <f>VLOOKUP(B426,Base!A:A,1,0)</f>
        <v>#N/A</v>
      </c>
      <c r="D426" s="24" t="s">
        <v>335</v>
      </c>
      <c r="E426" s="24" t="s">
        <v>29</v>
      </c>
      <c r="F426" s="24" t="s">
        <v>1100</v>
      </c>
      <c r="G426" s="25">
        <v>0.2</v>
      </c>
      <c r="H426" s="24">
        <v>1</v>
      </c>
      <c r="I426" s="24" t="s">
        <v>52</v>
      </c>
      <c r="J426" s="27">
        <v>45292</v>
      </c>
      <c r="K426" s="27">
        <v>45322</v>
      </c>
      <c r="L426" s="24" t="s">
        <v>314</v>
      </c>
      <c r="M426" s="24" t="s">
        <v>29</v>
      </c>
      <c r="N426" s="24" t="s">
        <v>29</v>
      </c>
      <c r="O426" s="24" t="s">
        <v>29</v>
      </c>
      <c r="P426" s="24" t="s">
        <v>29</v>
      </c>
      <c r="Q426" s="24" t="s">
        <v>29</v>
      </c>
      <c r="R426" s="24" t="s">
        <v>29</v>
      </c>
      <c r="S426" s="24" t="s">
        <v>29</v>
      </c>
    </row>
    <row r="427" spans="1:19" ht="45" customHeight="1" x14ac:dyDescent="0.25">
      <c r="A427" s="20" t="s">
        <v>296</v>
      </c>
      <c r="B427" s="20" t="s">
        <v>295</v>
      </c>
      <c r="C427" s="20" t="str">
        <f>VLOOKUP(B427,Base!A:A,1,0)</f>
        <v>3200-1</v>
      </c>
      <c r="D427" s="20" t="s">
        <v>3</v>
      </c>
      <c r="E427" s="20" t="s">
        <v>333</v>
      </c>
      <c r="F427" s="20" t="s">
        <v>1101</v>
      </c>
      <c r="G427" s="21">
        <v>0.2</v>
      </c>
      <c r="H427" s="20">
        <v>1</v>
      </c>
      <c r="I427" s="20" t="s">
        <v>52</v>
      </c>
      <c r="J427" s="23">
        <v>45296</v>
      </c>
      <c r="K427" s="23">
        <v>45656</v>
      </c>
      <c r="L427" s="20" t="s">
        <v>296</v>
      </c>
      <c r="M427" s="20" t="s">
        <v>101</v>
      </c>
      <c r="N427" s="20" t="s">
        <v>297</v>
      </c>
      <c r="O427" s="20" t="s">
        <v>298</v>
      </c>
      <c r="P427" s="20" t="s">
        <v>91</v>
      </c>
      <c r="Q427" s="20" t="s">
        <v>92</v>
      </c>
      <c r="R427" s="20" t="s">
        <v>29</v>
      </c>
      <c r="S427" s="20" t="s">
        <v>29</v>
      </c>
    </row>
    <row r="428" spans="1:19" ht="45" hidden="1" customHeight="1" x14ac:dyDescent="0.25">
      <c r="A428" s="24" t="s">
        <v>296</v>
      </c>
      <c r="B428" s="24" t="s">
        <v>1102</v>
      </c>
      <c r="C428" s="20" t="e">
        <f>VLOOKUP(B428,Base!A:A,1,0)</f>
        <v>#N/A</v>
      </c>
      <c r="D428" s="24" t="s">
        <v>335</v>
      </c>
      <c r="E428" s="24" t="s">
        <v>29</v>
      </c>
      <c r="F428" s="24" t="s">
        <v>1103</v>
      </c>
      <c r="G428" s="25">
        <v>0.15</v>
      </c>
      <c r="H428" s="24">
        <v>1</v>
      </c>
      <c r="I428" s="24" t="s">
        <v>52</v>
      </c>
      <c r="J428" s="27">
        <v>45296</v>
      </c>
      <c r="K428" s="27">
        <v>45301</v>
      </c>
      <c r="L428" s="24" t="s">
        <v>296</v>
      </c>
      <c r="M428" s="24" t="s">
        <v>29</v>
      </c>
      <c r="N428" s="24" t="s">
        <v>29</v>
      </c>
      <c r="O428" s="24" t="s">
        <v>29</v>
      </c>
      <c r="P428" s="24" t="s">
        <v>29</v>
      </c>
      <c r="Q428" s="24" t="s">
        <v>29</v>
      </c>
      <c r="R428" s="24" t="s">
        <v>29</v>
      </c>
      <c r="S428" s="24" t="s">
        <v>29</v>
      </c>
    </row>
    <row r="429" spans="1:19" ht="45" hidden="1" customHeight="1" x14ac:dyDescent="0.25">
      <c r="A429" s="24" t="s">
        <v>296</v>
      </c>
      <c r="B429" s="24" t="s">
        <v>1104</v>
      </c>
      <c r="C429" s="20" t="e">
        <f>VLOOKUP(B429,Base!A:A,1,0)</f>
        <v>#N/A</v>
      </c>
      <c r="D429" s="24" t="s">
        <v>335</v>
      </c>
      <c r="E429" s="24" t="s">
        <v>29</v>
      </c>
      <c r="F429" s="24" t="s">
        <v>1105</v>
      </c>
      <c r="G429" s="25">
        <v>0.1</v>
      </c>
      <c r="H429" s="24">
        <v>1</v>
      </c>
      <c r="I429" s="24" t="s">
        <v>52</v>
      </c>
      <c r="J429" s="27">
        <v>45301</v>
      </c>
      <c r="K429" s="27">
        <v>45357</v>
      </c>
      <c r="L429" s="24" t="s">
        <v>296</v>
      </c>
      <c r="M429" s="24" t="s">
        <v>29</v>
      </c>
      <c r="N429" s="24" t="s">
        <v>29</v>
      </c>
      <c r="O429" s="24" t="s">
        <v>29</v>
      </c>
      <c r="P429" s="24" t="s">
        <v>29</v>
      </c>
      <c r="Q429" s="24" t="s">
        <v>29</v>
      </c>
      <c r="R429" s="24" t="s">
        <v>29</v>
      </c>
      <c r="S429" s="24" t="s">
        <v>29</v>
      </c>
    </row>
    <row r="430" spans="1:19" ht="45" hidden="1" customHeight="1" x14ac:dyDescent="0.25">
      <c r="A430" s="24" t="s">
        <v>296</v>
      </c>
      <c r="B430" s="24" t="s">
        <v>1106</v>
      </c>
      <c r="C430" s="20" t="e">
        <f>VLOOKUP(B430,Base!A:A,1,0)</f>
        <v>#N/A</v>
      </c>
      <c r="D430" s="24" t="s">
        <v>335</v>
      </c>
      <c r="E430" s="24" t="s">
        <v>29</v>
      </c>
      <c r="F430" s="24" t="s">
        <v>1107</v>
      </c>
      <c r="G430" s="25">
        <v>0.05</v>
      </c>
      <c r="H430" s="24">
        <v>1</v>
      </c>
      <c r="I430" s="24" t="s">
        <v>52</v>
      </c>
      <c r="J430" s="27">
        <v>45357</v>
      </c>
      <c r="K430" s="27">
        <v>45361</v>
      </c>
      <c r="L430" s="24" t="s">
        <v>296</v>
      </c>
      <c r="M430" s="24" t="s">
        <v>29</v>
      </c>
      <c r="N430" s="24" t="s">
        <v>29</v>
      </c>
      <c r="O430" s="24" t="s">
        <v>29</v>
      </c>
      <c r="P430" s="24" t="s">
        <v>29</v>
      </c>
      <c r="Q430" s="24" t="s">
        <v>29</v>
      </c>
      <c r="R430" s="24" t="s">
        <v>29</v>
      </c>
      <c r="S430" s="24" t="s">
        <v>29</v>
      </c>
    </row>
    <row r="431" spans="1:19" ht="45" hidden="1" customHeight="1" x14ac:dyDescent="0.25">
      <c r="A431" s="24" t="s">
        <v>296</v>
      </c>
      <c r="B431" s="24" t="s">
        <v>1108</v>
      </c>
      <c r="C431" s="20" t="e">
        <f>VLOOKUP(B431,Base!A:A,1,0)</f>
        <v>#N/A</v>
      </c>
      <c r="D431" s="24" t="s">
        <v>335</v>
      </c>
      <c r="E431" s="24" t="s">
        <v>29</v>
      </c>
      <c r="F431" s="24" t="s">
        <v>1109</v>
      </c>
      <c r="G431" s="25">
        <v>0.12</v>
      </c>
      <c r="H431" s="24">
        <v>1</v>
      </c>
      <c r="I431" s="24" t="s">
        <v>52</v>
      </c>
      <c r="J431" s="27">
        <v>45361</v>
      </c>
      <c r="K431" s="27">
        <v>45361</v>
      </c>
      <c r="L431" s="24" t="s">
        <v>296</v>
      </c>
      <c r="M431" s="24" t="s">
        <v>29</v>
      </c>
      <c r="N431" s="24" t="s">
        <v>29</v>
      </c>
      <c r="O431" s="24" t="s">
        <v>29</v>
      </c>
      <c r="P431" s="24" t="s">
        <v>29</v>
      </c>
      <c r="Q431" s="24" t="s">
        <v>29</v>
      </c>
      <c r="R431" s="24" t="s">
        <v>29</v>
      </c>
      <c r="S431" s="24" t="s">
        <v>29</v>
      </c>
    </row>
    <row r="432" spans="1:19" ht="45" hidden="1" customHeight="1" x14ac:dyDescent="0.25">
      <c r="A432" s="24" t="s">
        <v>296</v>
      </c>
      <c r="B432" s="24" t="s">
        <v>1110</v>
      </c>
      <c r="C432" s="20" t="e">
        <f>VLOOKUP(B432,Base!A:A,1,0)</f>
        <v>#N/A</v>
      </c>
      <c r="D432" s="24" t="s">
        <v>335</v>
      </c>
      <c r="E432" s="24" t="s">
        <v>29</v>
      </c>
      <c r="F432" s="24" t="s">
        <v>1111</v>
      </c>
      <c r="G432" s="25">
        <v>0.1</v>
      </c>
      <c r="H432" s="24">
        <v>1</v>
      </c>
      <c r="I432" s="24" t="s">
        <v>52</v>
      </c>
      <c r="J432" s="27">
        <v>45369</v>
      </c>
      <c r="K432" s="27">
        <v>45397</v>
      </c>
      <c r="L432" s="24" t="s">
        <v>296</v>
      </c>
      <c r="M432" s="24" t="s">
        <v>29</v>
      </c>
      <c r="N432" s="24" t="s">
        <v>29</v>
      </c>
      <c r="O432" s="24" t="s">
        <v>29</v>
      </c>
      <c r="P432" s="24" t="s">
        <v>29</v>
      </c>
      <c r="Q432" s="24" t="s">
        <v>29</v>
      </c>
      <c r="R432" s="24" t="s">
        <v>29</v>
      </c>
      <c r="S432" s="24" t="s">
        <v>29</v>
      </c>
    </row>
    <row r="433" spans="1:19" ht="45" hidden="1" customHeight="1" x14ac:dyDescent="0.25">
      <c r="A433" s="24" t="s">
        <v>296</v>
      </c>
      <c r="B433" s="24" t="s">
        <v>1112</v>
      </c>
      <c r="C433" s="20" t="e">
        <f>VLOOKUP(B433,Base!A:A,1,0)</f>
        <v>#N/A</v>
      </c>
      <c r="D433" s="24" t="s">
        <v>335</v>
      </c>
      <c r="E433" s="24" t="s">
        <v>29</v>
      </c>
      <c r="F433" s="24" t="s">
        <v>1113</v>
      </c>
      <c r="G433" s="25">
        <v>0.15</v>
      </c>
      <c r="H433" s="24">
        <v>1</v>
      </c>
      <c r="I433" s="24" t="s">
        <v>52</v>
      </c>
      <c r="J433" s="27">
        <v>45397</v>
      </c>
      <c r="K433" s="27">
        <v>45407</v>
      </c>
      <c r="L433" s="24" t="s">
        <v>296</v>
      </c>
      <c r="M433" s="24" t="s">
        <v>29</v>
      </c>
      <c r="N433" s="24" t="s">
        <v>29</v>
      </c>
      <c r="O433" s="24" t="s">
        <v>29</v>
      </c>
      <c r="P433" s="24" t="s">
        <v>29</v>
      </c>
      <c r="Q433" s="24" t="s">
        <v>29</v>
      </c>
      <c r="R433" s="24" t="s">
        <v>29</v>
      </c>
      <c r="S433" s="24" t="s">
        <v>29</v>
      </c>
    </row>
    <row r="434" spans="1:19" ht="45" hidden="1" customHeight="1" x14ac:dyDescent="0.25">
      <c r="A434" s="24" t="s">
        <v>296</v>
      </c>
      <c r="B434" s="24" t="s">
        <v>1114</v>
      </c>
      <c r="C434" s="20" t="e">
        <f>VLOOKUP(B434,Base!A:A,1,0)</f>
        <v>#N/A</v>
      </c>
      <c r="D434" s="24" t="s">
        <v>335</v>
      </c>
      <c r="E434" s="24" t="s">
        <v>29</v>
      </c>
      <c r="F434" s="24" t="s">
        <v>1115</v>
      </c>
      <c r="G434" s="25">
        <v>0.33</v>
      </c>
      <c r="H434" s="24">
        <v>1</v>
      </c>
      <c r="I434" s="24" t="s">
        <v>52</v>
      </c>
      <c r="J434" s="27">
        <v>45414</v>
      </c>
      <c r="K434" s="27">
        <v>45656</v>
      </c>
      <c r="L434" s="24" t="s">
        <v>296</v>
      </c>
      <c r="M434" s="24" t="s">
        <v>29</v>
      </c>
      <c r="N434" s="24" t="s">
        <v>29</v>
      </c>
      <c r="O434" s="24" t="s">
        <v>29</v>
      </c>
      <c r="P434" s="24" t="s">
        <v>29</v>
      </c>
      <c r="Q434" s="24" t="s">
        <v>29</v>
      </c>
      <c r="R434" s="24" t="s">
        <v>29</v>
      </c>
      <c r="S434" s="24" t="s">
        <v>29</v>
      </c>
    </row>
    <row r="435" spans="1:19" ht="45" customHeight="1" x14ac:dyDescent="0.25">
      <c r="A435" s="20" t="s">
        <v>296</v>
      </c>
      <c r="B435" s="20" t="s">
        <v>299</v>
      </c>
      <c r="C435" s="20" t="str">
        <f>VLOOKUP(B435,Base!A:A,1,0)</f>
        <v>3200-2</v>
      </c>
      <c r="D435" s="20" t="s">
        <v>3</v>
      </c>
      <c r="E435" s="20" t="s">
        <v>191</v>
      </c>
      <c r="F435" s="20" t="s">
        <v>1116</v>
      </c>
      <c r="G435" s="21">
        <v>0.2</v>
      </c>
      <c r="H435" s="20">
        <v>3</v>
      </c>
      <c r="I435" s="20" t="s">
        <v>52</v>
      </c>
      <c r="J435" s="23">
        <v>45414</v>
      </c>
      <c r="K435" s="23">
        <v>45656</v>
      </c>
      <c r="L435" s="20" t="s">
        <v>296</v>
      </c>
      <c r="M435" s="20" t="s">
        <v>101</v>
      </c>
      <c r="N435" s="20" t="s">
        <v>297</v>
      </c>
      <c r="O435" s="20" t="s">
        <v>298</v>
      </c>
      <c r="P435" s="20" t="s">
        <v>91</v>
      </c>
      <c r="Q435" s="20" t="s">
        <v>92</v>
      </c>
      <c r="R435" s="20" t="s">
        <v>29</v>
      </c>
      <c r="S435" s="20" t="s">
        <v>29</v>
      </c>
    </row>
    <row r="436" spans="1:19" ht="45" hidden="1" customHeight="1" x14ac:dyDescent="0.25">
      <c r="A436" s="24" t="s">
        <v>296</v>
      </c>
      <c r="B436" s="24" t="s">
        <v>1117</v>
      </c>
      <c r="C436" s="20" t="e">
        <f>VLOOKUP(B436,Base!A:A,1,0)</f>
        <v>#N/A</v>
      </c>
      <c r="D436" s="24" t="s">
        <v>335</v>
      </c>
      <c r="E436" s="24" t="s">
        <v>29</v>
      </c>
      <c r="F436" s="24" t="s">
        <v>1118</v>
      </c>
      <c r="G436" s="25">
        <v>6.6666666666666666E-2</v>
      </c>
      <c r="H436" s="24">
        <v>1</v>
      </c>
      <c r="I436" s="24" t="s">
        <v>52</v>
      </c>
      <c r="J436" s="27">
        <v>45296</v>
      </c>
      <c r="K436" s="27">
        <v>45357</v>
      </c>
      <c r="L436" s="24" t="s">
        <v>296</v>
      </c>
      <c r="M436" s="24" t="s">
        <v>29</v>
      </c>
      <c r="N436" s="24" t="s">
        <v>29</v>
      </c>
      <c r="O436" s="24" t="s">
        <v>29</v>
      </c>
      <c r="P436" s="24" t="s">
        <v>29</v>
      </c>
      <c r="Q436" s="24" t="s">
        <v>29</v>
      </c>
      <c r="R436" s="24" t="s">
        <v>29</v>
      </c>
      <c r="S436" s="24" t="s">
        <v>29</v>
      </c>
    </row>
    <row r="437" spans="1:19" ht="45" hidden="1" customHeight="1" x14ac:dyDescent="0.25">
      <c r="A437" s="24" t="s">
        <v>296</v>
      </c>
      <c r="B437" s="24" t="s">
        <v>1119</v>
      </c>
      <c r="C437" s="20" t="e">
        <f>VLOOKUP(B437,Base!A:A,1,0)</f>
        <v>#N/A</v>
      </c>
      <c r="D437" s="24" t="s">
        <v>335</v>
      </c>
      <c r="E437" s="24" t="s">
        <v>29</v>
      </c>
      <c r="F437" s="24" t="s">
        <v>1107</v>
      </c>
      <c r="G437" s="25">
        <v>3.3333333333333333E-2</v>
      </c>
      <c r="H437" s="24">
        <v>1</v>
      </c>
      <c r="I437" s="24" t="s">
        <v>52</v>
      </c>
      <c r="J437" s="27">
        <v>45357</v>
      </c>
      <c r="K437" s="27">
        <v>45361</v>
      </c>
      <c r="L437" s="24" t="s">
        <v>296</v>
      </c>
      <c r="M437" s="24" t="s">
        <v>29</v>
      </c>
      <c r="N437" s="24" t="s">
        <v>29</v>
      </c>
      <c r="O437" s="24" t="s">
        <v>29</v>
      </c>
      <c r="P437" s="24" t="s">
        <v>29</v>
      </c>
      <c r="Q437" s="24" t="s">
        <v>29</v>
      </c>
      <c r="R437" s="24" t="s">
        <v>29</v>
      </c>
      <c r="S437" s="24" t="s">
        <v>29</v>
      </c>
    </row>
    <row r="438" spans="1:19" ht="45" hidden="1" customHeight="1" x14ac:dyDescent="0.25">
      <c r="A438" s="24" t="s">
        <v>296</v>
      </c>
      <c r="B438" s="24" t="s">
        <v>1120</v>
      </c>
      <c r="C438" s="20" t="e">
        <f>VLOOKUP(B438,Base!A:A,1,0)</f>
        <v>#N/A</v>
      </c>
      <c r="D438" s="24" t="s">
        <v>335</v>
      </c>
      <c r="E438" s="24" t="s">
        <v>29</v>
      </c>
      <c r="F438" s="24" t="s">
        <v>1109</v>
      </c>
      <c r="G438" s="25">
        <v>3.9999999999999994E-2</v>
      </c>
      <c r="H438" s="24">
        <v>1</v>
      </c>
      <c r="I438" s="24" t="s">
        <v>52</v>
      </c>
      <c r="J438" s="27">
        <v>45361</v>
      </c>
      <c r="K438" s="27">
        <v>45361</v>
      </c>
      <c r="L438" s="24" t="s">
        <v>296</v>
      </c>
      <c r="M438" s="24" t="s">
        <v>29</v>
      </c>
      <c r="N438" s="24" t="s">
        <v>29</v>
      </c>
      <c r="O438" s="24" t="s">
        <v>29</v>
      </c>
      <c r="P438" s="24" t="s">
        <v>29</v>
      </c>
      <c r="Q438" s="24" t="s">
        <v>29</v>
      </c>
      <c r="R438" s="24" t="s">
        <v>29</v>
      </c>
      <c r="S438" s="24" t="s">
        <v>29</v>
      </c>
    </row>
    <row r="439" spans="1:19" ht="45" hidden="1" customHeight="1" x14ac:dyDescent="0.25">
      <c r="A439" s="24" t="s">
        <v>296</v>
      </c>
      <c r="B439" s="24" t="s">
        <v>1121</v>
      </c>
      <c r="C439" s="20" t="e">
        <f>VLOOKUP(B439,Base!A:A,1,0)</f>
        <v>#N/A</v>
      </c>
      <c r="D439" s="24" t="s">
        <v>335</v>
      </c>
      <c r="E439" s="24" t="s">
        <v>29</v>
      </c>
      <c r="F439" s="24" t="s">
        <v>1111</v>
      </c>
      <c r="G439" s="25">
        <v>3.3333333333333333E-2</v>
      </c>
      <c r="H439" s="24">
        <v>1</v>
      </c>
      <c r="I439" s="24" t="s">
        <v>52</v>
      </c>
      <c r="J439" s="27">
        <v>45369</v>
      </c>
      <c r="K439" s="27">
        <v>45397</v>
      </c>
      <c r="L439" s="24" t="s">
        <v>296</v>
      </c>
      <c r="M439" s="24" t="s">
        <v>29</v>
      </c>
      <c r="N439" s="24" t="s">
        <v>29</v>
      </c>
      <c r="O439" s="24" t="s">
        <v>29</v>
      </c>
      <c r="P439" s="24" t="s">
        <v>29</v>
      </c>
      <c r="Q439" s="24" t="s">
        <v>29</v>
      </c>
      <c r="R439" s="24" t="s">
        <v>29</v>
      </c>
      <c r="S439" s="24" t="s">
        <v>29</v>
      </c>
    </row>
    <row r="440" spans="1:19" ht="45" hidden="1" customHeight="1" x14ac:dyDescent="0.25">
      <c r="A440" s="24" t="s">
        <v>296</v>
      </c>
      <c r="B440" s="24" t="s">
        <v>1122</v>
      </c>
      <c r="C440" s="20" t="e">
        <f>VLOOKUP(B440,Base!A:A,1,0)</f>
        <v>#N/A</v>
      </c>
      <c r="D440" s="24" t="s">
        <v>335</v>
      </c>
      <c r="E440" s="24" t="s">
        <v>29</v>
      </c>
      <c r="F440" s="24" t="s">
        <v>1113</v>
      </c>
      <c r="G440" s="25">
        <v>4.9999999999999996E-2</v>
      </c>
      <c r="H440" s="24">
        <v>1</v>
      </c>
      <c r="I440" s="24" t="s">
        <v>52</v>
      </c>
      <c r="J440" s="27">
        <v>45397</v>
      </c>
      <c r="K440" s="27">
        <v>45407</v>
      </c>
      <c r="L440" s="24" t="s">
        <v>296</v>
      </c>
      <c r="M440" s="24" t="s">
        <v>29</v>
      </c>
      <c r="N440" s="24" t="s">
        <v>29</v>
      </c>
      <c r="O440" s="24" t="s">
        <v>29</v>
      </c>
      <c r="P440" s="24" t="s">
        <v>29</v>
      </c>
      <c r="Q440" s="24" t="s">
        <v>29</v>
      </c>
      <c r="R440" s="24" t="s">
        <v>29</v>
      </c>
      <c r="S440" s="24" t="s">
        <v>29</v>
      </c>
    </row>
    <row r="441" spans="1:19" ht="45" hidden="1" customHeight="1" x14ac:dyDescent="0.25">
      <c r="A441" s="24" t="s">
        <v>296</v>
      </c>
      <c r="B441" s="24" t="s">
        <v>1123</v>
      </c>
      <c r="C441" s="20" t="e">
        <f>VLOOKUP(B441,Base!A:A,1,0)</f>
        <v>#N/A</v>
      </c>
      <c r="D441" s="24" t="s">
        <v>335</v>
      </c>
      <c r="E441" s="24" t="s">
        <v>29</v>
      </c>
      <c r="F441" s="24" t="s">
        <v>1115</v>
      </c>
      <c r="G441" s="25">
        <v>0.11</v>
      </c>
      <c r="H441" s="24">
        <v>1</v>
      </c>
      <c r="I441" s="24" t="s">
        <v>52</v>
      </c>
      <c r="J441" s="27">
        <v>45414</v>
      </c>
      <c r="K441" s="27">
        <v>45656</v>
      </c>
      <c r="L441" s="24" t="s">
        <v>296</v>
      </c>
      <c r="M441" s="24" t="s">
        <v>29</v>
      </c>
      <c r="N441" s="24" t="s">
        <v>29</v>
      </c>
      <c r="O441" s="24" t="s">
        <v>29</v>
      </c>
      <c r="P441" s="24" t="s">
        <v>29</v>
      </c>
      <c r="Q441" s="24" t="s">
        <v>29</v>
      </c>
      <c r="R441" s="24" t="s">
        <v>29</v>
      </c>
      <c r="S441" s="24" t="s">
        <v>29</v>
      </c>
    </row>
    <row r="442" spans="1:19" ht="45" hidden="1" customHeight="1" x14ac:dyDescent="0.25">
      <c r="A442" s="24" t="s">
        <v>296</v>
      </c>
      <c r="B442" s="24" t="s">
        <v>1124</v>
      </c>
      <c r="C442" s="20" t="e">
        <f>VLOOKUP(B442,Base!A:A,1,0)</f>
        <v>#N/A</v>
      </c>
      <c r="D442" s="24" t="s">
        <v>335</v>
      </c>
      <c r="E442" s="24" t="s">
        <v>29</v>
      </c>
      <c r="F442" s="24" t="s">
        <v>1125</v>
      </c>
      <c r="G442" s="25">
        <v>6.6666666666666666E-2</v>
      </c>
      <c r="H442" s="24">
        <v>1</v>
      </c>
      <c r="I442" s="24" t="s">
        <v>52</v>
      </c>
      <c r="J442" s="27">
        <v>45337</v>
      </c>
      <c r="K442" s="27">
        <v>45342</v>
      </c>
      <c r="L442" s="24" t="s">
        <v>296</v>
      </c>
      <c r="M442" s="24" t="s">
        <v>29</v>
      </c>
      <c r="N442" s="24" t="s">
        <v>29</v>
      </c>
      <c r="O442" s="24" t="s">
        <v>29</v>
      </c>
      <c r="P442" s="24" t="s">
        <v>29</v>
      </c>
      <c r="Q442" s="24" t="s">
        <v>29</v>
      </c>
      <c r="R442" s="24" t="s">
        <v>29</v>
      </c>
      <c r="S442" s="24" t="s">
        <v>29</v>
      </c>
    </row>
    <row r="443" spans="1:19" ht="45" hidden="1" customHeight="1" x14ac:dyDescent="0.25">
      <c r="A443" s="24" t="s">
        <v>296</v>
      </c>
      <c r="B443" s="24" t="s">
        <v>1126</v>
      </c>
      <c r="C443" s="20" t="e">
        <f>VLOOKUP(B443,Base!A:A,1,0)</f>
        <v>#N/A</v>
      </c>
      <c r="D443" s="24" t="s">
        <v>335</v>
      </c>
      <c r="E443" s="24" t="s">
        <v>29</v>
      </c>
      <c r="F443" s="24" t="s">
        <v>1109</v>
      </c>
      <c r="G443" s="25">
        <v>3.9999999999999994E-2</v>
      </c>
      <c r="H443" s="24">
        <v>1</v>
      </c>
      <c r="I443" s="24" t="s">
        <v>52</v>
      </c>
      <c r="J443" s="27">
        <v>45337</v>
      </c>
      <c r="K443" s="27">
        <v>45361</v>
      </c>
      <c r="L443" s="24" t="s">
        <v>296</v>
      </c>
      <c r="M443" s="24" t="s">
        <v>29</v>
      </c>
      <c r="N443" s="24" t="s">
        <v>29</v>
      </c>
      <c r="O443" s="24" t="s">
        <v>29</v>
      </c>
      <c r="P443" s="24" t="s">
        <v>29</v>
      </c>
      <c r="Q443" s="24" t="s">
        <v>29</v>
      </c>
      <c r="R443" s="24" t="s">
        <v>29</v>
      </c>
      <c r="S443" s="24" t="s">
        <v>29</v>
      </c>
    </row>
    <row r="444" spans="1:19" ht="45" hidden="1" customHeight="1" x14ac:dyDescent="0.25">
      <c r="A444" s="24" t="s">
        <v>296</v>
      </c>
      <c r="B444" s="24" t="s">
        <v>1127</v>
      </c>
      <c r="C444" s="20" t="e">
        <f>VLOOKUP(B444,Base!A:A,1,0)</f>
        <v>#N/A</v>
      </c>
      <c r="D444" s="24" t="s">
        <v>335</v>
      </c>
      <c r="E444" s="24" t="s">
        <v>29</v>
      </c>
      <c r="F444" s="24" t="s">
        <v>1111</v>
      </c>
      <c r="G444" s="25">
        <v>3.3333333333333333E-2</v>
      </c>
      <c r="H444" s="24">
        <v>1</v>
      </c>
      <c r="I444" s="24" t="s">
        <v>52</v>
      </c>
      <c r="J444" s="27">
        <v>45385</v>
      </c>
      <c r="K444" s="27">
        <v>45407</v>
      </c>
      <c r="L444" s="24" t="s">
        <v>296</v>
      </c>
      <c r="M444" s="24" t="s">
        <v>29</v>
      </c>
      <c r="N444" s="24" t="s">
        <v>29</v>
      </c>
      <c r="O444" s="24" t="s">
        <v>29</v>
      </c>
      <c r="P444" s="24" t="s">
        <v>29</v>
      </c>
      <c r="Q444" s="24" t="s">
        <v>29</v>
      </c>
      <c r="R444" s="24" t="s">
        <v>29</v>
      </c>
      <c r="S444" s="24" t="s">
        <v>29</v>
      </c>
    </row>
    <row r="445" spans="1:19" ht="45" hidden="1" customHeight="1" x14ac:dyDescent="0.25">
      <c r="A445" s="24" t="s">
        <v>296</v>
      </c>
      <c r="B445" s="24" t="s">
        <v>1128</v>
      </c>
      <c r="C445" s="20" t="e">
        <f>VLOOKUP(B445,Base!A:A,1,0)</f>
        <v>#N/A</v>
      </c>
      <c r="D445" s="24" t="s">
        <v>335</v>
      </c>
      <c r="E445" s="24" t="s">
        <v>29</v>
      </c>
      <c r="F445" s="24" t="s">
        <v>1113</v>
      </c>
      <c r="G445" s="25">
        <v>4.9999999999999996E-2</v>
      </c>
      <c r="H445" s="24">
        <v>1</v>
      </c>
      <c r="I445" s="24" t="s">
        <v>52</v>
      </c>
      <c r="J445" s="27">
        <v>45412</v>
      </c>
      <c r="K445" s="27">
        <v>45429</v>
      </c>
      <c r="L445" s="24" t="s">
        <v>296</v>
      </c>
      <c r="M445" s="24" t="s">
        <v>29</v>
      </c>
      <c r="N445" s="24" t="s">
        <v>29</v>
      </c>
      <c r="O445" s="24" t="s">
        <v>29</v>
      </c>
      <c r="P445" s="24" t="s">
        <v>29</v>
      </c>
      <c r="Q445" s="24" t="s">
        <v>29</v>
      </c>
      <c r="R445" s="24" t="s">
        <v>29</v>
      </c>
      <c r="S445" s="24" t="s">
        <v>29</v>
      </c>
    </row>
    <row r="446" spans="1:19" ht="45" hidden="1" customHeight="1" x14ac:dyDescent="0.25">
      <c r="A446" s="24" t="s">
        <v>296</v>
      </c>
      <c r="B446" s="24" t="s">
        <v>1129</v>
      </c>
      <c r="C446" s="20" t="e">
        <f>VLOOKUP(B446,Base!A:A,1,0)</f>
        <v>#N/A</v>
      </c>
      <c r="D446" s="24" t="s">
        <v>335</v>
      </c>
      <c r="E446" s="24" t="s">
        <v>29</v>
      </c>
      <c r="F446" s="24" t="s">
        <v>1115</v>
      </c>
      <c r="G446" s="25">
        <v>0.14333333333333337</v>
      </c>
      <c r="H446" s="24">
        <v>1</v>
      </c>
      <c r="I446" s="24" t="s">
        <v>52</v>
      </c>
      <c r="J446" s="27">
        <v>45437</v>
      </c>
      <c r="K446" s="27">
        <v>45656</v>
      </c>
      <c r="L446" s="24" t="s">
        <v>296</v>
      </c>
      <c r="M446" s="24" t="s">
        <v>29</v>
      </c>
      <c r="N446" s="24" t="s">
        <v>29</v>
      </c>
      <c r="O446" s="24" t="s">
        <v>29</v>
      </c>
      <c r="P446" s="24" t="s">
        <v>29</v>
      </c>
      <c r="Q446" s="24" t="s">
        <v>29</v>
      </c>
      <c r="R446" s="24" t="s">
        <v>29</v>
      </c>
      <c r="S446" s="24" t="s">
        <v>29</v>
      </c>
    </row>
    <row r="447" spans="1:19" ht="45" hidden="1" customHeight="1" x14ac:dyDescent="0.25">
      <c r="A447" s="24" t="s">
        <v>296</v>
      </c>
      <c r="B447" s="24" t="s">
        <v>1130</v>
      </c>
      <c r="C447" s="20" t="e">
        <f>VLOOKUP(B447,Base!A:A,1,0)</f>
        <v>#N/A</v>
      </c>
      <c r="D447" s="24" t="s">
        <v>335</v>
      </c>
      <c r="E447" s="24" t="s">
        <v>29</v>
      </c>
      <c r="F447" s="24" t="s">
        <v>1131</v>
      </c>
      <c r="G447" s="25">
        <v>1.6666666666666666E-2</v>
      </c>
      <c r="H447" s="24">
        <v>1</v>
      </c>
      <c r="I447" s="24" t="s">
        <v>52</v>
      </c>
      <c r="J447" s="27">
        <v>45292</v>
      </c>
      <c r="K447" s="27">
        <v>45422</v>
      </c>
      <c r="L447" s="24" t="s">
        <v>296</v>
      </c>
      <c r="M447" s="24" t="s">
        <v>29</v>
      </c>
      <c r="N447" s="24" t="s">
        <v>29</v>
      </c>
      <c r="O447" s="24" t="s">
        <v>29</v>
      </c>
      <c r="P447" s="24" t="s">
        <v>29</v>
      </c>
      <c r="Q447" s="24" t="s">
        <v>29</v>
      </c>
      <c r="R447" s="24" t="s">
        <v>29</v>
      </c>
      <c r="S447" s="24" t="s">
        <v>29</v>
      </c>
    </row>
    <row r="448" spans="1:19" ht="45" hidden="1" customHeight="1" x14ac:dyDescent="0.25">
      <c r="A448" s="24" t="s">
        <v>296</v>
      </c>
      <c r="B448" s="24" t="s">
        <v>1132</v>
      </c>
      <c r="C448" s="20" t="e">
        <f>VLOOKUP(B448,Base!A:A,1,0)</f>
        <v>#N/A</v>
      </c>
      <c r="D448" s="24" t="s">
        <v>335</v>
      </c>
      <c r="E448" s="24" t="s">
        <v>29</v>
      </c>
      <c r="F448" s="24" t="s">
        <v>1133</v>
      </c>
      <c r="G448" s="25">
        <v>1.6666666666666666E-2</v>
      </c>
      <c r="H448" s="24">
        <v>1</v>
      </c>
      <c r="I448" s="24" t="s">
        <v>52</v>
      </c>
      <c r="J448" s="27">
        <v>45427</v>
      </c>
      <c r="K448" s="27">
        <v>45437</v>
      </c>
      <c r="L448" s="24" t="s">
        <v>296</v>
      </c>
      <c r="M448" s="24" t="s">
        <v>29</v>
      </c>
      <c r="N448" s="24" t="s">
        <v>29</v>
      </c>
      <c r="O448" s="24" t="s">
        <v>29</v>
      </c>
      <c r="P448" s="24" t="s">
        <v>29</v>
      </c>
      <c r="Q448" s="24" t="s">
        <v>29</v>
      </c>
      <c r="R448" s="24" t="s">
        <v>29</v>
      </c>
      <c r="S448" s="24" t="s">
        <v>29</v>
      </c>
    </row>
    <row r="449" spans="1:19" ht="45" hidden="1" customHeight="1" x14ac:dyDescent="0.25">
      <c r="A449" s="24" t="s">
        <v>296</v>
      </c>
      <c r="B449" s="24" t="s">
        <v>1134</v>
      </c>
      <c r="C449" s="20" t="e">
        <f>VLOOKUP(B449,Base!A:A,1,0)</f>
        <v>#N/A</v>
      </c>
      <c r="D449" s="24" t="s">
        <v>335</v>
      </c>
      <c r="E449" s="24" t="s">
        <v>29</v>
      </c>
      <c r="F449" s="24" t="s">
        <v>1105</v>
      </c>
      <c r="G449" s="25">
        <v>3.3333333333333333E-2</v>
      </c>
      <c r="H449" s="24">
        <v>1</v>
      </c>
      <c r="I449" s="24" t="s">
        <v>52</v>
      </c>
      <c r="J449" s="27">
        <v>45437</v>
      </c>
      <c r="K449" s="27">
        <v>45468</v>
      </c>
      <c r="L449" s="24" t="s">
        <v>296</v>
      </c>
      <c r="M449" s="24" t="s">
        <v>29</v>
      </c>
      <c r="N449" s="24" t="s">
        <v>29</v>
      </c>
      <c r="O449" s="24" t="s">
        <v>29</v>
      </c>
      <c r="P449" s="24" t="s">
        <v>29</v>
      </c>
      <c r="Q449" s="24" t="s">
        <v>29</v>
      </c>
      <c r="R449" s="24" t="s">
        <v>29</v>
      </c>
      <c r="S449" s="24" t="s">
        <v>29</v>
      </c>
    </row>
    <row r="450" spans="1:19" ht="45" hidden="1" customHeight="1" x14ac:dyDescent="0.25">
      <c r="A450" s="24" t="s">
        <v>296</v>
      </c>
      <c r="B450" s="24" t="s">
        <v>1135</v>
      </c>
      <c r="C450" s="20" t="e">
        <f>VLOOKUP(B450,Base!A:A,1,0)</f>
        <v>#N/A</v>
      </c>
      <c r="D450" s="24" t="s">
        <v>335</v>
      </c>
      <c r="E450" s="24" t="s">
        <v>29</v>
      </c>
      <c r="F450" s="24" t="s">
        <v>1107</v>
      </c>
      <c r="G450" s="25">
        <v>3.3333333333333333E-2</v>
      </c>
      <c r="H450" s="24">
        <v>1</v>
      </c>
      <c r="I450" s="24" t="s">
        <v>52</v>
      </c>
      <c r="J450" s="27">
        <v>45468</v>
      </c>
      <c r="K450" s="27">
        <v>45473</v>
      </c>
      <c r="L450" s="24" t="s">
        <v>296</v>
      </c>
      <c r="M450" s="24" t="s">
        <v>29</v>
      </c>
      <c r="N450" s="24" t="s">
        <v>29</v>
      </c>
      <c r="O450" s="24" t="s">
        <v>29</v>
      </c>
      <c r="P450" s="24" t="s">
        <v>29</v>
      </c>
      <c r="Q450" s="24" t="s">
        <v>29</v>
      </c>
      <c r="R450" s="24" t="s">
        <v>29</v>
      </c>
      <c r="S450" s="24" t="s">
        <v>29</v>
      </c>
    </row>
    <row r="451" spans="1:19" ht="45" hidden="1" customHeight="1" x14ac:dyDescent="0.25">
      <c r="A451" s="24" t="s">
        <v>296</v>
      </c>
      <c r="B451" s="24" t="s">
        <v>1136</v>
      </c>
      <c r="C451" s="20" t="e">
        <f>VLOOKUP(B451,Base!A:A,1,0)</f>
        <v>#N/A</v>
      </c>
      <c r="D451" s="24" t="s">
        <v>335</v>
      </c>
      <c r="E451" s="24" t="s">
        <v>29</v>
      </c>
      <c r="F451" s="24" t="s">
        <v>1109</v>
      </c>
      <c r="G451" s="25">
        <v>3.9999999999999994E-2</v>
      </c>
      <c r="H451" s="24">
        <v>1</v>
      </c>
      <c r="I451" s="24" t="s">
        <v>52</v>
      </c>
      <c r="J451" s="27">
        <v>45473</v>
      </c>
      <c r="K451" s="27">
        <v>45479</v>
      </c>
      <c r="L451" s="24" t="s">
        <v>296</v>
      </c>
      <c r="M451" s="24" t="s">
        <v>29</v>
      </c>
      <c r="N451" s="24" t="s">
        <v>29</v>
      </c>
      <c r="O451" s="24" t="s">
        <v>29</v>
      </c>
      <c r="P451" s="24" t="s">
        <v>29</v>
      </c>
      <c r="Q451" s="24" t="s">
        <v>29</v>
      </c>
      <c r="R451" s="24" t="s">
        <v>29</v>
      </c>
      <c r="S451" s="24" t="s">
        <v>29</v>
      </c>
    </row>
    <row r="452" spans="1:19" ht="45" hidden="1" customHeight="1" x14ac:dyDescent="0.25">
      <c r="A452" s="24" t="s">
        <v>296</v>
      </c>
      <c r="B452" s="24" t="s">
        <v>1137</v>
      </c>
      <c r="C452" s="20" t="e">
        <f>VLOOKUP(B452,Base!A:A,1,0)</f>
        <v>#N/A</v>
      </c>
      <c r="D452" s="24" t="s">
        <v>335</v>
      </c>
      <c r="E452" s="24" t="s">
        <v>29</v>
      </c>
      <c r="F452" s="24" t="s">
        <v>1111</v>
      </c>
      <c r="G452" s="25">
        <v>3.3333333333333333E-2</v>
      </c>
      <c r="H452" s="24">
        <v>1</v>
      </c>
      <c r="I452" s="24" t="s">
        <v>52</v>
      </c>
      <c r="J452" s="27">
        <v>45479</v>
      </c>
      <c r="K452" s="27">
        <v>45543</v>
      </c>
      <c r="L452" s="24" t="s">
        <v>296</v>
      </c>
      <c r="M452" s="24" t="s">
        <v>29</v>
      </c>
      <c r="N452" s="24" t="s">
        <v>29</v>
      </c>
      <c r="O452" s="24" t="s">
        <v>29</v>
      </c>
      <c r="P452" s="24" t="s">
        <v>29</v>
      </c>
      <c r="Q452" s="24" t="s">
        <v>29</v>
      </c>
      <c r="R452" s="24" t="s">
        <v>29</v>
      </c>
      <c r="S452" s="24" t="s">
        <v>29</v>
      </c>
    </row>
    <row r="453" spans="1:19" ht="45" hidden="1" customHeight="1" x14ac:dyDescent="0.25">
      <c r="A453" s="24" t="s">
        <v>296</v>
      </c>
      <c r="B453" s="24" t="s">
        <v>1138</v>
      </c>
      <c r="C453" s="20" t="e">
        <f>VLOOKUP(B453,Base!A:A,1,0)</f>
        <v>#N/A</v>
      </c>
      <c r="D453" s="24" t="s">
        <v>335</v>
      </c>
      <c r="E453" s="24" t="s">
        <v>29</v>
      </c>
      <c r="F453" s="24" t="s">
        <v>1113</v>
      </c>
      <c r="G453" s="25">
        <v>4.9999999999999996E-2</v>
      </c>
      <c r="H453" s="24">
        <v>1</v>
      </c>
      <c r="I453" s="24" t="s">
        <v>52</v>
      </c>
      <c r="J453" s="27">
        <v>45543</v>
      </c>
      <c r="K453" s="27">
        <v>45560</v>
      </c>
      <c r="L453" s="24" t="s">
        <v>296</v>
      </c>
      <c r="M453" s="24" t="s">
        <v>29</v>
      </c>
      <c r="N453" s="24" t="s">
        <v>29</v>
      </c>
      <c r="O453" s="24" t="s">
        <v>29</v>
      </c>
      <c r="P453" s="24" t="s">
        <v>29</v>
      </c>
      <c r="Q453" s="24" t="s">
        <v>29</v>
      </c>
      <c r="R453" s="24" t="s">
        <v>29</v>
      </c>
      <c r="S453" s="24" t="s">
        <v>29</v>
      </c>
    </row>
    <row r="454" spans="1:19" ht="45" hidden="1" customHeight="1" x14ac:dyDescent="0.25">
      <c r="A454" s="24" t="s">
        <v>296</v>
      </c>
      <c r="B454" s="24" t="s">
        <v>1139</v>
      </c>
      <c r="C454" s="20" t="e">
        <f>VLOOKUP(B454,Base!A:A,1,0)</f>
        <v>#N/A</v>
      </c>
      <c r="D454" s="24" t="s">
        <v>335</v>
      </c>
      <c r="E454" s="24" t="s">
        <v>29</v>
      </c>
      <c r="F454" s="24" t="s">
        <v>1115</v>
      </c>
      <c r="G454" s="25">
        <v>0.11</v>
      </c>
      <c r="H454" s="24">
        <v>1</v>
      </c>
      <c r="I454" s="24" t="s">
        <v>52</v>
      </c>
      <c r="J454" s="27">
        <v>45560</v>
      </c>
      <c r="K454" s="27">
        <v>45656</v>
      </c>
      <c r="L454" s="24" t="s">
        <v>296</v>
      </c>
      <c r="M454" s="24" t="s">
        <v>29</v>
      </c>
      <c r="N454" s="24" t="s">
        <v>29</v>
      </c>
      <c r="O454" s="24" t="s">
        <v>29</v>
      </c>
      <c r="P454" s="24" t="s">
        <v>29</v>
      </c>
      <c r="Q454" s="24" t="s">
        <v>29</v>
      </c>
      <c r="R454" s="24" t="s">
        <v>29</v>
      </c>
      <c r="S454" s="24" t="s">
        <v>29</v>
      </c>
    </row>
    <row r="455" spans="1:19" ht="45" customHeight="1" x14ac:dyDescent="0.25">
      <c r="A455" s="20" t="s">
        <v>296</v>
      </c>
      <c r="B455" s="20" t="s">
        <v>301</v>
      </c>
      <c r="C455" s="20" t="str">
        <f>VLOOKUP(B455,Base!A:A,1,0)</f>
        <v>3200-3</v>
      </c>
      <c r="D455" s="20" t="s">
        <v>3</v>
      </c>
      <c r="E455" s="20" t="s">
        <v>333</v>
      </c>
      <c r="F455" s="20" t="s">
        <v>302</v>
      </c>
      <c r="G455" s="21">
        <v>0.15</v>
      </c>
      <c r="H455" s="20">
        <v>1</v>
      </c>
      <c r="I455" s="20" t="s">
        <v>52</v>
      </c>
      <c r="J455" s="23">
        <v>45383</v>
      </c>
      <c r="K455" s="23">
        <v>45565</v>
      </c>
      <c r="L455" s="20" t="s">
        <v>296</v>
      </c>
      <c r="M455" s="20" t="s">
        <v>101</v>
      </c>
      <c r="N455" s="20" t="s">
        <v>297</v>
      </c>
      <c r="O455" s="20" t="s">
        <v>298</v>
      </c>
      <c r="P455" s="20" t="s">
        <v>91</v>
      </c>
      <c r="Q455" s="20" t="s">
        <v>92</v>
      </c>
      <c r="R455" s="20" t="s">
        <v>29</v>
      </c>
      <c r="S455" s="20" t="s">
        <v>29</v>
      </c>
    </row>
    <row r="456" spans="1:19" ht="45" hidden="1" customHeight="1" x14ac:dyDescent="0.25">
      <c r="A456" s="24" t="s">
        <v>296</v>
      </c>
      <c r="B456" s="24" t="s">
        <v>1140</v>
      </c>
      <c r="C456" s="20" t="e">
        <f>VLOOKUP(B456,Base!A:A,1,0)</f>
        <v>#N/A</v>
      </c>
      <c r="D456" s="24" t="s">
        <v>335</v>
      </c>
      <c r="E456" s="24" t="s">
        <v>29</v>
      </c>
      <c r="F456" s="24" t="s">
        <v>1141</v>
      </c>
      <c r="G456" s="25">
        <v>0.4</v>
      </c>
      <c r="H456" s="24">
        <v>1</v>
      </c>
      <c r="I456" s="24" t="s">
        <v>52</v>
      </c>
      <c r="J456" s="27">
        <v>45383</v>
      </c>
      <c r="K456" s="27">
        <v>45545</v>
      </c>
      <c r="L456" s="24" t="s">
        <v>296</v>
      </c>
      <c r="M456" s="24" t="s">
        <v>29</v>
      </c>
      <c r="N456" s="24" t="s">
        <v>29</v>
      </c>
      <c r="O456" s="24" t="s">
        <v>29</v>
      </c>
      <c r="P456" s="24" t="s">
        <v>29</v>
      </c>
      <c r="Q456" s="24" t="s">
        <v>29</v>
      </c>
      <c r="R456" s="24" t="s">
        <v>29</v>
      </c>
      <c r="S456" s="24" t="s">
        <v>29</v>
      </c>
    </row>
    <row r="457" spans="1:19" ht="45" hidden="1" customHeight="1" x14ac:dyDescent="0.25">
      <c r="A457" s="24" t="s">
        <v>296</v>
      </c>
      <c r="B457" s="24" t="s">
        <v>1142</v>
      </c>
      <c r="C457" s="20" t="e">
        <f>VLOOKUP(B457,Base!A:A,1,0)</f>
        <v>#N/A</v>
      </c>
      <c r="D457" s="24" t="s">
        <v>335</v>
      </c>
      <c r="E457" s="24" t="s">
        <v>29</v>
      </c>
      <c r="F457" s="24" t="s">
        <v>1143</v>
      </c>
      <c r="G457" s="25">
        <v>0.3</v>
      </c>
      <c r="H457" s="24">
        <v>1</v>
      </c>
      <c r="I457" s="24" t="s">
        <v>52</v>
      </c>
      <c r="J457" s="27">
        <v>45383</v>
      </c>
      <c r="K457" s="27">
        <v>45545</v>
      </c>
      <c r="L457" s="24" t="s">
        <v>296</v>
      </c>
      <c r="M457" s="24" t="s">
        <v>29</v>
      </c>
      <c r="N457" s="24" t="s">
        <v>29</v>
      </c>
      <c r="O457" s="24" t="s">
        <v>29</v>
      </c>
      <c r="P457" s="24" t="s">
        <v>29</v>
      </c>
      <c r="Q457" s="24" t="s">
        <v>29</v>
      </c>
      <c r="R457" s="24" t="s">
        <v>29</v>
      </c>
      <c r="S457" s="24" t="s">
        <v>29</v>
      </c>
    </row>
    <row r="458" spans="1:19" ht="45" hidden="1" customHeight="1" x14ac:dyDescent="0.25">
      <c r="A458" s="24" t="s">
        <v>296</v>
      </c>
      <c r="B458" s="24" t="s">
        <v>1144</v>
      </c>
      <c r="C458" s="20" t="e">
        <f>VLOOKUP(B458,Base!A:A,1,0)</f>
        <v>#N/A</v>
      </c>
      <c r="D458" s="24" t="s">
        <v>335</v>
      </c>
      <c r="E458" s="24" t="s">
        <v>29</v>
      </c>
      <c r="F458" s="24" t="s">
        <v>1145</v>
      </c>
      <c r="G458" s="25">
        <v>0.3</v>
      </c>
      <c r="H458" s="24">
        <v>1</v>
      </c>
      <c r="I458" s="24" t="s">
        <v>52</v>
      </c>
      <c r="J458" s="27">
        <v>45505</v>
      </c>
      <c r="K458" s="27">
        <v>45565</v>
      </c>
      <c r="L458" s="24" t="s">
        <v>296</v>
      </c>
      <c r="M458" s="24" t="s">
        <v>29</v>
      </c>
      <c r="N458" s="24" t="s">
        <v>29</v>
      </c>
      <c r="O458" s="24" t="s">
        <v>29</v>
      </c>
      <c r="P458" s="24" t="s">
        <v>29</v>
      </c>
      <c r="Q458" s="24" t="s">
        <v>29</v>
      </c>
      <c r="R458" s="24" t="s">
        <v>29</v>
      </c>
      <c r="S458" s="24" t="s">
        <v>29</v>
      </c>
    </row>
    <row r="459" spans="1:19" ht="45" hidden="1" customHeight="1" x14ac:dyDescent="0.25">
      <c r="A459" s="24" t="s">
        <v>296</v>
      </c>
      <c r="B459" s="24" t="s">
        <v>1146</v>
      </c>
      <c r="C459" s="20" t="e">
        <f>VLOOKUP(B459,Base!A:A,1,0)</f>
        <v>#N/A</v>
      </c>
      <c r="D459" s="24" t="s">
        <v>335</v>
      </c>
      <c r="E459" s="24" t="s">
        <v>29</v>
      </c>
      <c r="F459" s="24" t="s">
        <v>1147</v>
      </c>
      <c r="G459" s="25">
        <v>0</v>
      </c>
      <c r="H459" s="24">
        <v>1</v>
      </c>
      <c r="I459" s="24" t="s">
        <v>52</v>
      </c>
      <c r="J459" s="27">
        <v>45383</v>
      </c>
      <c r="K459" s="27">
        <v>45545</v>
      </c>
      <c r="L459" s="24" t="s">
        <v>1148</v>
      </c>
      <c r="M459" s="24" t="s">
        <v>29</v>
      </c>
      <c r="N459" s="24" t="s">
        <v>29</v>
      </c>
      <c r="O459" s="24" t="s">
        <v>29</v>
      </c>
      <c r="P459" s="24" t="s">
        <v>29</v>
      </c>
      <c r="Q459" s="24" t="s">
        <v>29</v>
      </c>
      <c r="R459" s="24" t="s">
        <v>29</v>
      </c>
      <c r="S459" s="24" t="s">
        <v>29</v>
      </c>
    </row>
    <row r="460" spans="1:19" ht="45" customHeight="1" x14ac:dyDescent="0.25">
      <c r="A460" s="20" t="s">
        <v>296</v>
      </c>
      <c r="B460" s="20" t="s">
        <v>308</v>
      </c>
      <c r="C460" s="20" t="str">
        <f>VLOOKUP(B460,Base!A:A,1,0)</f>
        <v>3200-4</v>
      </c>
      <c r="D460" s="20" t="s">
        <v>3</v>
      </c>
      <c r="E460" s="20" t="s">
        <v>333</v>
      </c>
      <c r="F460" s="20" t="s">
        <v>324</v>
      </c>
      <c r="G460" s="21">
        <v>0.1</v>
      </c>
      <c r="H460" s="20">
        <v>1</v>
      </c>
      <c r="I460" s="20" t="s">
        <v>52</v>
      </c>
      <c r="J460" s="23">
        <v>45323</v>
      </c>
      <c r="K460" s="23">
        <v>46376</v>
      </c>
      <c r="L460" s="20" t="s">
        <v>296</v>
      </c>
      <c r="M460" s="20" t="s">
        <v>101</v>
      </c>
      <c r="N460" s="20" t="s">
        <v>297</v>
      </c>
      <c r="O460" s="20" t="s">
        <v>298</v>
      </c>
      <c r="P460" s="20" t="s">
        <v>91</v>
      </c>
      <c r="Q460" s="20" t="s">
        <v>92</v>
      </c>
      <c r="R460" s="20" t="s">
        <v>29</v>
      </c>
      <c r="S460" s="20" t="s">
        <v>29</v>
      </c>
    </row>
    <row r="461" spans="1:19" ht="45" hidden="1" customHeight="1" x14ac:dyDescent="0.25">
      <c r="A461" s="24" t="s">
        <v>296</v>
      </c>
      <c r="B461" s="24" t="s">
        <v>1149</v>
      </c>
      <c r="C461" s="20" t="e">
        <f>VLOOKUP(B461,Base!A:A,1,0)</f>
        <v>#N/A</v>
      </c>
      <c r="D461" s="24" t="s">
        <v>335</v>
      </c>
      <c r="E461" s="24" t="s">
        <v>29</v>
      </c>
      <c r="F461" s="24" t="s">
        <v>1150</v>
      </c>
      <c r="G461" s="25">
        <v>1</v>
      </c>
      <c r="H461" s="24">
        <v>1</v>
      </c>
      <c r="I461" s="24" t="s">
        <v>52</v>
      </c>
      <c r="J461" s="27">
        <v>45413</v>
      </c>
      <c r="K461" s="27">
        <v>45657</v>
      </c>
      <c r="L461" s="24" t="s">
        <v>1151</v>
      </c>
      <c r="M461" s="24" t="s">
        <v>29</v>
      </c>
      <c r="N461" s="24" t="s">
        <v>29</v>
      </c>
      <c r="O461" s="24" t="s">
        <v>29</v>
      </c>
      <c r="P461" s="24" t="s">
        <v>29</v>
      </c>
      <c r="Q461" s="24" t="s">
        <v>29</v>
      </c>
      <c r="R461" s="24" t="s">
        <v>29</v>
      </c>
      <c r="S461" s="24" t="s">
        <v>29</v>
      </c>
    </row>
    <row r="462" spans="1:19" ht="45" customHeight="1" x14ac:dyDescent="0.25">
      <c r="A462" s="20" t="s">
        <v>296</v>
      </c>
      <c r="B462" s="20" t="s">
        <v>309</v>
      </c>
      <c r="C462" s="20" t="str">
        <f>VLOOKUP(B462,Base!A:A,1,0)</f>
        <v>3200-5</v>
      </c>
      <c r="D462" s="20" t="s">
        <v>3</v>
      </c>
      <c r="E462" s="20" t="s">
        <v>333</v>
      </c>
      <c r="F462" s="20" t="s">
        <v>1152</v>
      </c>
      <c r="G462" s="21">
        <v>0.15</v>
      </c>
      <c r="H462" s="20">
        <v>1</v>
      </c>
      <c r="I462" s="20" t="s">
        <v>52</v>
      </c>
      <c r="J462" s="23">
        <v>45323</v>
      </c>
      <c r="K462" s="23">
        <v>45657</v>
      </c>
      <c r="L462" s="20" t="s">
        <v>296</v>
      </c>
      <c r="M462" s="20" t="s">
        <v>101</v>
      </c>
      <c r="N462" s="20" t="s">
        <v>297</v>
      </c>
      <c r="O462" s="20" t="s">
        <v>298</v>
      </c>
      <c r="P462" s="20" t="s">
        <v>91</v>
      </c>
      <c r="Q462" s="20" t="s">
        <v>92</v>
      </c>
      <c r="R462" s="20" t="s">
        <v>29</v>
      </c>
      <c r="S462" s="20" t="s">
        <v>29</v>
      </c>
    </row>
    <row r="463" spans="1:19" ht="45" hidden="1" customHeight="1" x14ac:dyDescent="0.25">
      <c r="A463" s="24" t="s">
        <v>296</v>
      </c>
      <c r="B463" s="24" t="s">
        <v>1153</v>
      </c>
      <c r="C463" s="20" t="e">
        <f>VLOOKUP(B463,Base!A:A,1,0)</f>
        <v>#N/A</v>
      </c>
      <c r="D463" s="24" t="s">
        <v>335</v>
      </c>
      <c r="E463" s="24" t="s">
        <v>29</v>
      </c>
      <c r="F463" s="24" t="s">
        <v>1154</v>
      </c>
      <c r="G463" s="25">
        <v>0.1</v>
      </c>
      <c r="H463" s="24">
        <v>1</v>
      </c>
      <c r="I463" s="24" t="s">
        <v>52</v>
      </c>
      <c r="J463" s="27">
        <v>45323</v>
      </c>
      <c r="K463" s="27">
        <v>45657</v>
      </c>
      <c r="L463" s="24" t="s">
        <v>296</v>
      </c>
      <c r="M463" s="24" t="s">
        <v>29</v>
      </c>
      <c r="N463" s="24" t="s">
        <v>29</v>
      </c>
      <c r="O463" s="24" t="s">
        <v>29</v>
      </c>
      <c r="P463" s="24" t="s">
        <v>29</v>
      </c>
      <c r="Q463" s="24" t="s">
        <v>29</v>
      </c>
      <c r="R463" s="24" t="s">
        <v>29</v>
      </c>
      <c r="S463" s="24" t="s">
        <v>29</v>
      </c>
    </row>
    <row r="464" spans="1:19" ht="45" hidden="1" customHeight="1" x14ac:dyDescent="0.25">
      <c r="A464" s="24" t="s">
        <v>296</v>
      </c>
      <c r="B464" s="24" t="s">
        <v>1155</v>
      </c>
      <c r="C464" s="20" t="e">
        <f>VLOOKUP(B464,Base!A:A,1,0)</f>
        <v>#N/A</v>
      </c>
      <c r="D464" s="24" t="s">
        <v>335</v>
      </c>
      <c r="E464" s="24" t="s">
        <v>29</v>
      </c>
      <c r="F464" s="24" t="s">
        <v>1156</v>
      </c>
      <c r="G464" s="25">
        <v>0.35</v>
      </c>
      <c r="H464" s="24">
        <v>1</v>
      </c>
      <c r="I464" s="24" t="s">
        <v>52</v>
      </c>
      <c r="J464" s="27">
        <v>45323</v>
      </c>
      <c r="K464" s="27">
        <v>45657</v>
      </c>
      <c r="L464" s="24" t="s">
        <v>296</v>
      </c>
      <c r="M464" s="24" t="s">
        <v>29</v>
      </c>
      <c r="N464" s="24" t="s">
        <v>29</v>
      </c>
      <c r="O464" s="24" t="s">
        <v>29</v>
      </c>
      <c r="P464" s="24" t="s">
        <v>29</v>
      </c>
      <c r="Q464" s="24" t="s">
        <v>29</v>
      </c>
      <c r="R464" s="24" t="s">
        <v>29</v>
      </c>
      <c r="S464" s="24" t="s">
        <v>29</v>
      </c>
    </row>
    <row r="465" spans="1:19" ht="45" hidden="1" customHeight="1" x14ac:dyDescent="0.25">
      <c r="A465" s="24" t="s">
        <v>296</v>
      </c>
      <c r="B465" s="24" t="s">
        <v>1157</v>
      </c>
      <c r="C465" s="20" t="e">
        <f>VLOOKUP(B465,Base!A:A,1,0)</f>
        <v>#N/A</v>
      </c>
      <c r="D465" s="24" t="s">
        <v>335</v>
      </c>
      <c r="E465" s="24" t="s">
        <v>29</v>
      </c>
      <c r="F465" s="24" t="s">
        <v>1158</v>
      </c>
      <c r="G465" s="25">
        <v>0.05</v>
      </c>
      <c r="H465" s="24">
        <v>1</v>
      </c>
      <c r="I465" s="24" t="s">
        <v>52</v>
      </c>
      <c r="J465" s="27">
        <v>45323</v>
      </c>
      <c r="K465" s="27">
        <v>45657</v>
      </c>
      <c r="L465" s="24" t="s">
        <v>296</v>
      </c>
      <c r="M465" s="24" t="s">
        <v>29</v>
      </c>
      <c r="N465" s="24" t="s">
        <v>29</v>
      </c>
      <c r="O465" s="24" t="s">
        <v>29</v>
      </c>
      <c r="P465" s="24" t="s">
        <v>29</v>
      </c>
      <c r="Q465" s="24" t="s">
        <v>29</v>
      </c>
      <c r="R465" s="24" t="s">
        <v>29</v>
      </c>
      <c r="S465" s="24" t="s">
        <v>29</v>
      </c>
    </row>
    <row r="466" spans="1:19" ht="45" hidden="1" customHeight="1" x14ac:dyDescent="0.25">
      <c r="A466" s="24" t="s">
        <v>296</v>
      </c>
      <c r="B466" s="24" t="s">
        <v>1159</v>
      </c>
      <c r="C466" s="20" t="e">
        <f>VLOOKUP(B466,Base!A:A,1,0)</f>
        <v>#N/A</v>
      </c>
      <c r="D466" s="24" t="s">
        <v>335</v>
      </c>
      <c r="E466" s="24" t="s">
        <v>29</v>
      </c>
      <c r="F466" s="24" t="s">
        <v>1160</v>
      </c>
      <c r="G466" s="25">
        <v>0.05</v>
      </c>
      <c r="H466" s="24">
        <v>1</v>
      </c>
      <c r="I466" s="24" t="s">
        <v>52</v>
      </c>
      <c r="J466" s="27">
        <v>45323</v>
      </c>
      <c r="K466" s="27">
        <v>45657</v>
      </c>
      <c r="L466" s="24" t="s">
        <v>296</v>
      </c>
      <c r="M466" s="24" t="s">
        <v>29</v>
      </c>
      <c r="N466" s="24" t="s">
        <v>29</v>
      </c>
      <c r="O466" s="24" t="s">
        <v>29</v>
      </c>
      <c r="P466" s="24" t="s">
        <v>29</v>
      </c>
      <c r="Q466" s="24" t="s">
        <v>29</v>
      </c>
      <c r="R466" s="24" t="s">
        <v>29</v>
      </c>
      <c r="S466" s="24" t="s">
        <v>29</v>
      </c>
    </row>
    <row r="467" spans="1:19" ht="45" hidden="1" customHeight="1" x14ac:dyDescent="0.25">
      <c r="A467" s="24" t="s">
        <v>296</v>
      </c>
      <c r="B467" s="24" t="s">
        <v>1161</v>
      </c>
      <c r="C467" s="20" t="e">
        <f>VLOOKUP(B467,Base!A:A,1,0)</f>
        <v>#N/A</v>
      </c>
      <c r="D467" s="24" t="s">
        <v>335</v>
      </c>
      <c r="E467" s="24" t="s">
        <v>29</v>
      </c>
      <c r="F467" s="24" t="s">
        <v>1162</v>
      </c>
      <c r="G467" s="25">
        <v>0.4</v>
      </c>
      <c r="H467" s="24">
        <v>1</v>
      </c>
      <c r="I467" s="24" t="s">
        <v>52</v>
      </c>
      <c r="J467" s="27">
        <v>45323</v>
      </c>
      <c r="K467" s="27">
        <v>45657</v>
      </c>
      <c r="L467" s="24" t="s">
        <v>296</v>
      </c>
      <c r="M467" s="24" t="s">
        <v>29</v>
      </c>
      <c r="N467" s="24" t="s">
        <v>29</v>
      </c>
      <c r="O467" s="24" t="s">
        <v>29</v>
      </c>
      <c r="P467" s="24" t="s">
        <v>29</v>
      </c>
      <c r="Q467" s="24" t="s">
        <v>29</v>
      </c>
      <c r="R467" s="24" t="s">
        <v>29</v>
      </c>
      <c r="S467" s="24" t="s">
        <v>29</v>
      </c>
    </row>
    <row r="468" spans="1:19" ht="45" hidden="1" customHeight="1" x14ac:dyDescent="0.25">
      <c r="A468" s="24" t="s">
        <v>296</v>
      </c>
      <c r="B468" s="24" t="s">
        <v>1163</v>
      </c>
      <c r="C468" s="20" t="e">
        <f>VLOOKUP(B468,Base!A:A,1,0)</f>
        <v>#N/A</v>
      </c>
      <c r="D468" s="24" t="s">
        <v>335</v>
      </c>
      <c r="E468" s="24" t="s">
        <v>29</v>
      </c>
      <c r="F468" s="24" t="s">
        <v>1164</v>
      </c>
      <c r="G468" s="25">
        <v>0.05</v>
      </c>
      <c r="H468" s="24">
        <v>1</v>
      </c>
      <c r="I468" s="24" t="s">
        <v>52</v>
      </c>
      <c r="J468" s="27">
        <v>45323</v>
      </c>
      <c r="K468" s="27">
        <v>45657</v>
      </c>
      <c r="L468" s="24" t="s">
        <v>296</v>
      </c>
      <c r="M468" s="24" t="s">
        <v>29</v>
      </c>
      <c r="N468" s="24" t="s">
        <v>29</v>
      </c>
      <c r="O468" s="24" t="s">
        <v>29</v>
      </c>
      <c r="P468" s="24" t="s">
        <v>29</v>
      </c>
      <c r="Q468" s="24" t="s">
        <v>29</v>
      </c>
      <c r="R468" s="24" t="s">
        <v>29</v>
      </c>
      <c r="S468" s="24" t="s">
        <v>29</v>
      </c>
    </row>
    <row r="469" spans="1:19" ht="45" customHeight="1" x14ac:dyDescent="0.25">
      <c r="A469" s="20" t="s">
        <v>296</v>
      </c>
      <c r="B469" s="20" t="s">
        <v>310</v>
      </c>
      <c r="C469" s="20" t="str">
        <f>VLOOKUP(B469,Base!A:A,1,0)</f>
        <v>3200-6</v>
      </c>
      <c r="D469" s="20" t="s">
        <v>3</v>
      </c>
      <c r="E469" s="20" t="s">
        <v>333</v>
      </c>
      <c r="F469" s="20" t="s">
        <v>1165</v>
      </c>
      <c r="G469" s="21">
        <v>0.1</v>
      </c>
      <c r="H469" s="20">
        <v>2</v>
      </c>
      <c r="I469" s="20" t="s">
        <v>52</v>
      </c>
      <c r="J469" s="23">
        <v>45292</v>
      </c>
      <c r="K469" s="23">
        <v>45657</v>
      </c>
      <c r="L469" s="20" t="s">
        <v>296</v>
      </c>
      <c r="M469" s="20" t="s">
        <v>101</v>
      </c>
      <c r="N469" s="20" t="s">
        <v>297</v>
      </c>
      <c r="O469" s="20" t="s">
        <v>298</v>
      </c>
      <c r="P469" s="20" t="s">
        <v>91</v>
      </c>
      <c r="Q469" s="20" t="s">
        <v>92</v>
      </c>
      <c r="R469" s="20" t="s">
        <v>29</v>
      </c>
      <c r="S469" s="20" t="s">
        <v>29</v>
      </c>
    </row>
    <row r="470" spans="1:19" ht="45" hidden="1" customHeight="1" x14ac:dyDescent="0.25">
      <c r="A470" s="24" t="s">
        <v>296</v>
      </c>
      <c r="B470" s="24" t="s">
        <v>1166</v>
      </c>
      <c r="C470" s="20" t="e">
        <f>VLOOKUP(B470,Base!A:A,1,0)</f>
        <v>#N/A</v>
      </c>
      <c r="D470" s="24" t="s">
        <v>335</v>
      </c>
      <c r="E470" s="24" t="s">
        <v>29</v>
      </c>
      <c r="F470" s="24" t="s">
        <v>1167</v>
      </c>
      <c r="G470" s="25">
        <v>0.05</v>
      </c>
      <c r="H470" s="24">
        <v>1</v>
      </c>
      <c r="I470" s="24" t="s">
        <v>52</v>
      </c>
      <c r="J470" s="27">
        <v>45481</v>
      </c>
      <c r="K470" s="27">
        <v>45515</v>
      </c>
      <c r="L470" s="24" t="s">
        <v>296</v>
      </c>
      <c r="M470" s="24" t="s">
        <v>29</v>
      </c>
      <c r="N470" s="24" t="s">
        <v>29</v>
      </c>
      <c r="O470" s="24" t="s">
        <v>29</v>
      </c>
      <c r="P470" s="24" t="s">
        <v>29</v>
      </c>
      <c r="Q470" s="24" t="s">
        <v>29</v>
      </c>
      <c r="R470" s="24" t="s">
        <v>29</v>
      </c>
      <c r="S470" s="24" t="s">
        <v>29</v>
      </c>
    </row>
    <row r="471" spans="1:19" ht="45" hidden="1" customHeight="1" x14ac:dyDescent="0.25">
      <c r="A471" s="24" t="s">
        <v>296</v>
      </c>
      <c r="B471" s="24" t="s">
        <v>1168</v>
      </c>
      <c r="C471" s="20" t="e">
        <f>VLOOKUP(B471,Base!A:A,1,0)</f>
        <v>#N/A</v>
      </c>
      <c r="D471" s="24" t="s">
        <v>335</v>
      </c>
      <c r="E471" s="24" t="s">
        <v>29</v>
      </c>
      <c r="F471" s="24" t="s">
        <v>1169</v>
      </c>
      <c r="G471" s="25">
        <v>0.05</v>
      </c>
      <c r="H471" s="24">
        <v>1</v>
      </c>
      <c r="I471" s="24" t="s">
        <v>52</v>
      </c>
      <c r="J471" s="27">
        <v>45488</v>
      </c>
      <c r="K471" s="27">
        <v>45490</v>
      </c>
      <c r="L471" s="24" t="s">
        <v>296</v>
      </c>
      <c r="M471" s="24" t="s">
        <v>29</v>
      </c>
      <c r="N471" s="24" t="s">
        <v>29</v>
      </c>
      <c r="O471" s="24" t="s">
        <v>29</v>
      </c>
      <c r="P471" s="24" t="s">
        <v>29</v>
      </c>
      <c r="Q471" s="24" t="s">
        <v>29</v>
      </c>
      <c r="R471" s="24" t="s">
        <v>29</v>
      </c>
      <c r="S471" s="24" t="s">
        <v>29</v>
      </c>
    </row>
    <row r="472" spans="1:19" ht="45" hidden="1" customHeight="1" x14ac:dyDescent="0.25">
      <c r="A472" s="24" t="s">
        <v>296</v>
      </c>
      <c r="B472" s="24" t="s">
        <v>1170</v>
      </c>
      <c r="C472" s="20" t="e">
        <f>VLOOKUP(B472,Base!A:A,1,0)</f>
        <v>#N/A</v>
      </c>
      <c r="D472" s="24" t="s">
        <v>335</v>
      </c>
      <c r="E472" s="24" t="s">
        <v>29</v>
      </c>
      <c r="F472" s="24" t="s">
        <v>1171</v>
      </c>
      <c r="G472" s="25">
        <v>0.05</v>
      </c>
      <c r="H472" s="24">
        <v>1</v>
      </c>
      <c r="I472" s="24" t="s">
        <v>52</v>
      </c>
      <c r="J472" s="27">
        <v>45491</v>
      </c>
      <c r="K472" s="27">
        <v>45497</v>
      </c>
      <c r="L472" s="24" t="s">
        <v>296</v>
      </c>
      <c r="M472" s="24" t="s">
        <v>29</v>
      </c>
      <c r="N472" s="24" t="s">
        <v>29</v>
      </c>
      <c r="O472" s="24" t="s">
        <v>29</v>
      </c>
      <c r="P472" s="24" t="s">
        <v>29</v>
      </c>
      <c r="Q472" s="24" t="s">
        <v>29</v>
      </c>
      <c r="R472" s="24" t="s">
        <v>29</v>
      </c>
      <c r="S472" s="24" t="s">
        <v>29</v>
      </c>
    </row>
    <row r="473" spans="1:19" ht="45" hidden="1" customHeight="1" x14ac:dyDescent="0.25">
      <c r="A473" s="24" t="s">
        <v>296</v>
      </c>
      <c r="B473" s="24" t="s">
        <v>1172</v>
      </c>
      <c r="C473" s="20" t="e">
        <f>VLOOKUP(B473,Base!A:A,1,0)</f>
        <v>#N/A</v>
      </c>
      <c r="D473" s="24" t="s">
        <v>335</v>
      </c>
      <c r="E473" s="24" t="s">
        <v>29</v>
      </c>
      <c r="F473" s="24" t="s">
        <v>1173</v>
      </c>
      <c r="G473" s="25">
        <v>0.25</v>
      </c>
      <c r="H473" s="24">
        <v>1</v>
      </c>
      <c r="I473" s="24" t="s">
        <v>52</v>
      </c>
      <c r="J473" s="27">
        <v>45498</v>
      </c>
      <c r="K473" s="27">
        <v>45625</v>
      </c>
      <c r="L473" s="24" t="s">
        <v>296</v>
      </c>
      <c r="M473" s="24" t="s">
        <v>29</v>
      </c>
      <c r="N473" s="24" t="s">
        <v>29</v>
      </c>
      <c r="O473" s="24" t="s">
        <v>29</v>
      </c>
      <c r="P473" s="24" t="s">
        <v>29</v>
      </c>
      <c r="Q473" s="24" t="s">
        <v>29</v>
      </c>
      <c r="R473" s="24" t="s">
        <v>29</v>
      </c>
      <c r="S473" s="24" t="s">
        <v>29</v>
      </c>
    </row>
    <row r="474" spans="1:19" ht="45" hidden="1" customHeight="1" x14ac:dyDescent="0.25">
      <c r="A474" s="24" t="s">
        <v>296</v>
      </c>
      <c r="B474" s="24" t="s">
        <v>1174</v>
      </c>
      <c r="C474" s="20" t="e">
        <f>VLOOKUP(B474,Base!A:A,1,0)</f>
        <v>#N/A</v>
      </c>
      <c r="D474" s="24" t="s">
        <v>335</v>
      </c>
      <c r="E474" s="24" t="s">
        <v>29</v>
      </c>
      <c r="F474" s="24" t="s">
        <v>1175</v>
      </c>
      <c r="G474" s="25">
        <v>0.1</v>
      </c>
      <c r="H474" s="24">
        <v>1</v>
      </c>
      <c r="I474" s="24" t="s">
        <v>52</v>
      </c>
      <c r="J474" s="27">
        <v>45628</v>
      </c>
      <c r="K474" s="27">
        <v>45657</v>
      </c>
      <c r="L474" s="24" t="s">
        <v>1176</v>
      </c>
      <c r="M474" s="24" t="s">
        <v>29</v>
      </c>
      <c r="N474" s="24" t="s">
        <v>29</v>
      </c>
      <c r="O474" s="24" t="s">
        <v>29</v>
      </c>
      <c r="P474" s="24" t="s">
        <v>29</v>
      </c>
      <c r="Q474" s="24" t="s">
        <v>29</v>
      </c>
      <c r="R474" s="24" t="s">
        <v>29</v>
      </c>
      <c r="S474" s="24" t="s">
        <v>29</v>
      </c>
    </row>
    <row r="475" spans="1:19" ht="45" hidden="1" customHeight="1" x14ac:dyDescent="0.25">
      <c r="A475" s="24" t="s">
        <v>296</v>
      </c>
      <c r="B475" s="24" t="s">
        <v>1177</v>
      </c>
      <c r="C475" s="20" t="e">
        <f>VLOOKUP(B475,Base!A:A,1,0)</f>
        <v>#N/A</v>
      </c>
      <c r="D475" s="24" t="s">
        <v>335</v>
      </c>
      <c r="E475" s="24" t="s">
        <v>29</v>
      </c>
      <c r="F475" s="24" t="s">
        <v>1178</v>
      </c>
      <c r="G475" s="25">
        <v>0.5</v>
      </c>
      <c r="H475" s="24">
        <v>1</v>
      </c>
      <c r="I475" s="24" t="s">
        <v>52</v>
      </c>
      <c r="J475" s="27">
        <v>45597</v>
      </c>
      <c r="K475" s="27">
        <v>45657</v>
      </c>
      <c r="L475" s="24" t="s">
        <v>1176</v>
      </c>
      <c r="M475" s="24" t="s">
        <v>29</v>
      </c>
      <c r="N475" s="24" t="s">
        <v>29</v>
      </c>
      <c r="O475" s="24" t="s">
        <v>29</v>
      </c>
      <c r="P475" s="24" t="s">
        <v>29</v>
      </c>
      <c r="Q475" s="24" t="s">
        <v>29</v>
      </c>
      <c r="R475" s="24" t="s">
        <v>29</v>
      </c>
      <c r="S475" s="24" t="s">
        <v>29</v>
      </c>
    </row>
    <row r="476" spans="1:19" ht="45" customHeight="1" x14ac:dyDescent="0.25">
      <c r="A476" s="20" t="s">
        <v>296</v>
      </c>
      <c r="B476" s="20" t="s">
        <v>311</v>
      </c>
      <c r="C476" s="20" t="str">
        <f>VLOOKUP(B476,Base!A:A,1,0)</f>
        <v>3200-7</v>
      </c>
      <c r="D476" s="20" t="s">
        <v>3</v>
      </c>
      <c r="E476" s="20" t="s">
        <v>333</v>
      </c>
      <c r="F476" s="20" t="s">
        <v>1179</v>
      </c>
      <c r="G476" s="21">
        <v>0.1</v>
      </c>
      <c r="H476" s="20">
        <v>1</v>
      </c>
      <c r="I476" s="20" t="s">
        <v>52</v>
      </c>
      <c r="J476" s="23">
        <v>45408</v>
      </c>
      <c r="K476" s="23">
        <v>45646</v>
      </c>
      <c r="L476" s="20" t="s">
        <v>296</v>
      </c>
      <c r="M476" s="20" t="s">
        <v>1180</v>
      </c>
      <c r="N476" s="20" t="s">
        <v>306</v>
      </c>
      <c r="O476" s="20" t="s">
        <v>298</v>
      </c>
      <c r="P476" s="20" t="s">
        <v>91</v>
      </c>
      <c r="Q476" s="20" t="s">
        <v>92</v>
      </c>
      <c r="R476" s="20" t="s">
        <v>1181</v>
      </c>
      <c r="S476" s="20" t="s">
        <v>29</v>
      </c>
    </row>
    <row r="477" spans="1:19" ht="45" hidden="1" customHeight="1" x14ac:dyDescent="0.25">
      <c r="A477" s="24" t="s">
        <v>296</v>
      </c>
      <c r="B477" s="24" t="s">
        <v>1182</v>
      </c>
      <c r="C477" s="20" t="e">
        <f>VLOOKUP(B477,Base!A:A,1,0)</f>
        <v>#N/A</v>
      </c>
      <c r="D477" s="24" t="s">
        <v>335</v>
      </c>
      <c r="E477" s="24" t="s">
        <v>29</v>
      </c>
      <c r="F477" s="24" t="s">
        <v>1183</v>
      </c>
      <c r="G477" s="25">
        <v>0.1</v>
      </c>
      <c r="H477" s="24">
        <v>1</v>
      </c>
      <c r="I477" s="24" t="s">
        <v>52</v>
      </c>
      <c r="J477" s="27">
        <v>45408</v>
      </c>
      <c r="K477" s="27">
        <v>45418</v>
      </c>
      <c r="L477" s="24" t="s">
        <v>296</v>
      </c>
      <c r="M477" s="24" t="s">
        <v>29</v>
      </c>
      <c r="N477" s="24" t="s">
        <v>29</v>
      </c>
      <c r="O477" s="24" t="s">
        <v>29</v>
      </c>
      <c r="P477" s="24" t="s">
        <v>29</v>
      </c>
      <c r="Q477" s="24" t="s">
        <v>29</v>
      </c>
      <c r="R477" s="24" t="s">
        <v>29</v>
      </c>
      <c r="S477" s="24" t="s">
        <v>29</v>
      </c>
    </row>
    <row r="478" spans="1:19" ht="45" hidden="1" customHeight="1" x14ac:dyDescent="0.25">
      <c r="A478" s="24" t="s">
        <v>296</v>
      </c>
      <c r="B478" s="24" t="s">
        <v>1184</v>
      </c>
      <c r="C478" s="20" t="e">
        <f>VLOOKUP(B478,Base!A:A,1,0)</f>
        <v>#N/A</v>
      </c>
      <c r="D478" s="24" t="s">
        <v>335</v>
      </c>
      <c r="E478" s="24" t="s">
        <v>29</v>
      </c>
      <c r="F478" s="24" t="s">
        <v>1185</v>
      </c>
      <c r="G478" s="25">
        <v>0.6</v>
      </c>
      <c r="H478" s="24">
        <v>22</v>
      </c>
      <c r="I478" s="24" t="s">
        <v>52</v>
      </c>
      <c r="J478" s="27">
        <v>45419</v>
      </c>
      <c r="K478" s="27">
        <v>45603</v>
      </c>
      <c r="L478" s="24" t="s">
        <v>296</v>
      </c>
      <c r="M478" s="24" t="s">
        <v>29</v>
      </c>
      <c r="N478" s="24" t="s">
        <v>29</v>
      </c>
      <c r="O478" s="24" t="s">
        <v>29</v>
      </c>
      <c r="P478" s="24" t="s">
        <v>29</v>
      </c>
      <c r="Q478" s="24" t="s">
        <v>29</v>
      </c>
      <c r="R478" s="24" t="s">
        <v>29</v>
      </c>
      <c r="S478" s="24" t="s">
        <v>29</v>
      </c>
    </row>
    <row r="479" spans="1:19" ht="45" hidden="1" customHeight="1" x14ac:dyDescent="0.25">
      <c r="A479" s="24" t="s">
        <v>296</v>
      </c>
      <c r="B479" s="24" t="s">
        <v>1186</v>
      </c>
      <c r="C479" s="20" t="e">
        <f>VLOOKUP(B479,Base!A:A,1,0)</f>
        <v>#N/A</v>
      </c>
      <c r="D479" s="24" t="s">
        <v>335</v>
      </c>
      <c r="E479" s="24" t="s">
        <v>29</v>
      </c>
      <c r="F479" s="24" t="s">
        <v>1187</v>
      </c>
      <c r="G479" s="25">
        <v>0.3</v>
      </c>
      <c r="H479" s="24">
        <v>1</v>
      </c>
      <c r="I479" s="24" t="s">
        <v>52</v>
      </c>
      <c r="J479" s="27">
        <v>45604</v>
      </c>
      <c r="K479" s="27">
        <v>45646</v>
      </c>
      <c r="L479" s="24" t="s">
        <v>296</v>
      </c>
      <c r="M479" s="24" t="s">
        <v>29</v>
      </c>
      <c r="N479" s="24" t="s">
        <v>29</v>
      </c>
      <c r="O479" s="24" t="s">
        <v>29</v>
      </c>
      <c r="P479" s="24" t="s">
        <v>29</v>
      </c>
      <c r="Q479" s="24" t="s">
        <v>29</v>
      </c>
      <c r="R479" s="24" t="s">
        <v>29</v>
      </c>
      <c r="S479" s="24" t="s">
        <v>29</v>
      </c>
    </row>
    <row r="480" spans="1:19" ht="45" customHeight="1" x14ac:dyDescent="0.25">
      <c r="A480" s="20" t="s">
        <v>294</v>
      </c>
      <c r="B480" s="20" t="s">
        <v>282</v>
      </c>
      <c r="C480" s="20" t="str">
        <f>VLOOKUP(B480,Base!A:A,1,0)</f>
        <v>2000-1</v>
      </c>
      <c r="D480" s="20" t="s">
        <v>3</v>
      </c>
      <c r="E480" s="20" t="s">
        <v>58</v>
      </c>
      <c r="F480" s="20" t="s">
        <v>1188</v>
      </c>
      <c r="G480" s="21">
        <v>0.2</v>
      </c>
      <c r="H480" s="20">
        <v>1</v>
      </c>
      <c r="I480" s="20" t="s">
        <v>52</v>
      </c>
      <c r="J480" s="23">
        <v>45292</v>
      </c>
      <c r="K480" s="23">
        <v>45656</v>
      </c>
      <c r="L480" s="20" t="s">
        <v>294</v>
      </c>
      <c r="M480" s="20" t="s">
        <v>186</v>
      </c>
      <c r="N480" s="20" t="s">
        <v>187</v>
      </c>
      <c r="O480" s="20" t="s">
        <v>188</v>
      </c>
      <c r="P480" s="20" t="s">
        <v>30</v>
      </c>
      <c r="Q480" s="20" t="s">
        <v>31</v>
      </c>
      <c r="R480" s="20" t="s">
        <v>29</v>
      </c>
      <c r="S480" s="20" t="s">
        <v>1189</v>
      </c>
    </row>
    <row r="481" spans="1:19" ht="45" hidden="1" customHeight="1" x14ac:dyDescent="0.25">
      <c r="A481" s="24" t="s">
        <v>294</v>
      </c>
      <c r="B481" s="24" t="s">
        <v>1190</v>
      </c>
      <c r="C481" s="20" t="e">
        <f>VLOOKUP(B481,Base!A:A,1,0)</f>
        <v>#N/A</v>
      </c>
      <c r="D481" s="24" t="s">
        <v>335</v>
      </c>
      <c r="E481" s="24" t="s">
        <v>29</v>
      </c>
      <c r="F481" s="24" t="s">
        <v>1191</v>
      </c>
      <c r="G481" s="25">
        <v>0.2</v>
      </c>
      <c r="H481" s="24">
        <v>1</v>
      </c>
      <c r="I481" s="24" t="s">
        <v>52</v>
      </c>
      <c r="J481" s="27">
        <v>45292</v>
      </c>
      <c r="K481" s="27">
        <v>45392</v>
      </c>
      <c r="L481" s="24" t="s">
        <v>294</v>
      </c>
      <c r="M481" s="24" t="s">
        <v>29</v>
      </c>
      <c r="N481" s="24" t="s">
        <v>29</v>
      </c>
      <c r="O481" s="24" t="s">
        <v>29</v>
      </c>
      <c r="P481" s="24" t="s">
        <v>29</v>
      </c>
      <c r="Q481" s="24" t="s">
        <v>29</v>
      </c>
      <c r="R481" s="24" t="s">
        <v>29</v>
      </c>
      <c r="S481" s="24" t="s">
        <v>29</v>
      </c>
    </row>
    <row r="482" spans="1:19" ht="45" hidden="1" customHeight="1" x14ac:dyDescent="0.25">
      <c r="A482" s="24" t="s">
        <v>294</v>
      </c>
      <c r="B482" s="24" t="s">
        <v>1192</v>
      </c>
      <c r="C482" s="20" t="e">
        <f>VLOOKUP(B482,Base!A:A,1,0)</f>
        <v>#N/A</v>
      </c>
      <c r="D482" s="24" t="s">
        <v>335</v>
      </c>
      <c r="E482" s="24" t="s">
        <v>29</v>
      </c>
      <c r="F482" s="24" t="s">
        <v>1193</v>
      </c>
      <c r="G482" s="25">
        <v>0.6</v>
      </c>
      <c r="H482" s="24">
        <v>100</v>
      </c>
      <c r="I482" s="24" t="s">
        <v>24</v>
      </c>
      <c r="J482" s="27">
        <v>45393</v>
      </c>
      <c r="K482" s="27">
        <v>45656</v>
      </c>
      <c r="L482" s="24" t="s">
        <v>294</v>
      </c>
      <c r="M482" s="24" t="s">
        <v>29</v>
      </c>
      <c r="N482" s="24" t="s">
        <v>29</v>
      </c>
      <c r="O482" s="24" t="s">
        <v>29</v>
      </c>
      <c r="P482" s="24" t="s">
        <v>29</v>
      </c>
      <c r="Q482" s="24" t="s">
        <v>29</v>
      </c>
      <c r="R482" s="24" t="s">
        <v>29</v>
      </c>
      <c r="S482" s="24" t="s">
        <v>29</v>
      </c>
    </row>
    <row r="483" spans="1:19" ht="45" hidden="1" customHeight="1" x14ac:dyDescent="0.25">
      <c r="A483" s="24" t="s">
        <v>294</v>
      </c>
      <c r="B483" s="24" t="s">
        <v>1194</v>
      </c>
      <c r="C483" s="20" t="e">
        <f>VLOOKUP(B483,Base!A:A,1,0)</f>
        <v>#N/A</v>
      </c>
      <c r="D483" s="24" t="s">
        <v>335</v>
      </c>
      <c r="E483" s="24" t="s">
        <v>29</v>
      </c>
      <c r="F483" s="24" t="s">
        <v>1195</v>
      </c>
      <c r="G483" s="25">
        <v>0.2</v>
      </c>
      <c r="H483" s="24">
        <v>1</v>
      </c>
      <c r="I483" s="24" t="s">
        <v>52</v>
      </c>
      <c r="J483" s="27">
        <v>45627</v>
      </c>
      <c r="K483" s="27">
        <v>45656</v>
      </c>
      <c r="L483" s="24" t="s">
        <v>294</v>
      </c>
      <c r="M483" s="24" t="s">
        <v>29</v>
      </c>
      <c r="N483" s="24" t="s">
        <v>29</v>
      </c>
      <c r="O483" s="24" t="s">
        <v>29</v>
      </c>
      <c r="P483" s="24" t="s">
        <v>29</v>
      </c>
      <c r="Q483" s="24" t="s">
        <v>29</v>
      </c>
      <c r="R483" s="24" t="s">
        <v>29</v>
      </c>
      <c r="S483" s="24" t="s">
        <v>29</v>
      </c>
    </row>
    <row r="484" spans="1:19" ht="45" customHeight="1" x14ac:dyDescent="0.25">
      <c r="A484" s="20" t="s">
        <v>294</v>
      </c>
      <c r="B484" s="20" t="s">
        <v>284</v>
      </c>
      <c r="C484" s="20" t="str">
        <f>VLOOKUP(B484,Base!A:A,1,0)</f>
        <v>2000-2</v>
      </c>
      <c r="D484" s="20" t="s">
        <v>3</v>
      </c>
      <c r="E484" s="20" t="s">
        <v>58</v>
      </c>
      <c r="F484" s="20" t="s">
        <v>1196</v>
      </c>
      <c r="G484" s="21">
        <v>0.2</v>
      </c>
      <c r="H484" s="20">
        <v>1</v>
      </c>
      <c r="I484" s="20" t="s">
        <v>52</v>
      </c>
      <c r="J484" s="23">
        <v>45292</v>
      </c>
      <c r="K484" s="23">
        <v>45656</v>
      </c>
      <c r="L484" s="20" t="s">
        <v>294</v>
      </c>
      <c r="M484" s="20" t="s">
        <v>101</v>
      </c>
      <c r="N484" s="20" t="s">
        <v>102</v>
      </c>
      <c r="O484" s="20" t="s">
        <v>103</v>
      </c>
      <c r="P484" s="20" t="s">
        <v>60</v>
      </c>
      <c r="Q484" s="20" t="s">
        <v>118</v>
      </c>
      <c r="R484" s="20" t="s">
        <v>29</v>
      </c>
      <c r="S484" s="20" t="s">
        <v>119</v>
      </c>
    </row>
    <row r="485" spans="1:19" ht="45" hidden="1" customHeight="1" x14ac:dyDescent="0.25">
      <c r="A485" s="24" t="s">
        <v>294</v>
      </c>
      <c r="B485" s="24" t="s">
        <v>1197</v>
      </c>
      <c r="C485" s="20" t="e">
        <f>VLOOKUP(B485,Base!A:A,1,0)</f>
        <v>#N/A</v>
      </c>
      <c r="D485" s="24" t="s">
        <v>335</v>
      </c>
      <c r="E485" s="24" t="s">
        <v>29</v>
      </c>
      <c r="F485" s="24" t="s">
        <v>1198</v>
      </c>
      <c r="G485" s="25">
        <v>0.2</v>
      </c>
      <c r="H485" s="24">
        <v>1</v>
      </c>
      <c r="I485" s="24" t="s">
        <v>52</v>
      </c>
      <c r="J485" s="27">
        <v>45292</v>
      </c>
      <c r="K485" s="27">
        <v>45443</v>
      </c>
      <c r="L485" s="24" t="s">
        <v>294</v>
      </c>
      <c r="M485" s="24" t="s">
        <v>29</v>
      </c>
      <c r="N485" s="24" t="s">
        <v>29</v>
      </c>
      <c r="O485" s="24" t="s">
        <v>29</v>
      </c>
      <c r="P485" s="24" t="s">
        <v>29</v>
      </c>
      <c r="Q485" s="24" t="s">
        <v>29</v>
      </c>
      <c r="R485" s="24" t="s">
        <v>29</v>
      </c>
      <c r="S485" s="24" t="s">
        <v>29</v>
      </c>
    </row>
    <row r="486" spans="1:19" ht="45" hidden="1" customHeight="1" x14ac:dyDescent="0.25">
      <c r="A486" s="24" t="s">
        <v>294</v>
      </c>
      <c r="B486" s="24" t="s">
        <v>1199</v>
      </c>
      <c r="C486" s="20" t="e">
        <f>VLOOKUP(B486,Base!A:A,1,0)</f>
        <v>#N/A</v>
      </c>
      <c r="D486" s="24" t="s">
        <v>335</v>
      </c>
      <c r="E486" s="24" t="s">
        <v>29</v>
      </c>
      <c r="F486" s="24" t="s">
        <v>1200</v>
      </c>
      <c r="G486" s="25">
        <v>0.6</v>
      </c>
      <c r="H486" s="24">
        <v>100</v>
      </c>
      <c r="I486" s="24" t="s">
        <v>24</v>
      </c>
      <c r="J486" s="27">
        <v>45292</v>
      </c>
      <c r="K486" s="27">
        <v>45656</v>
      </c>
      <c r="L486" s="24" t="s">
        <v>1201</v>
      </c>
      <c r="M486" s="24" t="s">
        <v>29</v>
      </c>
      <c r="N486" s="24" t="s">
        <v>29</v>
      </c>
      <c r="O486" s="24" t="s">
        <v>29</v>
      </c>
      <c r="P486" s="24" t="s">
        <v>29</v>
      </c>
      <c r="Q486" s="24" t="s">
        <v>29</v>
      </c>
      <c r="R486" s="24" t="s">
        <v>29</v>
      </c>
      <c r="S486" s="24" t="s">
        <v>29</v>
      </c>
    </row>
    <row r="487" spans="1:19" ht="45" hidden="1" customHeight="1" x14ac:dyDescent="0.25">
      <c r="A487" s="24" t="s">
        <v>294</v>
      </c>
      <c r="B487" s="24" t="s">
        <v>1202</v>
      </c>
      <c r="C487" s="20" t="e">
        <f>VLOOKUP(B487,Base!A:A,1,0)</f>
        <v>#N/A</v>
      </c>
      <c r="D487" s="24" t="s">
        <v>335</v>
      </c>
      <c r="E487" s="24" t="s">
        <v>29</v>
      </c>
      <c r="F487" s="24" t="s">
        <v>1203</v>
      </c>
      <c r="G487" s="25">
        <v>0.2</v>
      </c>
      <c r="H487" s="24">
        <v>1</v>
      </c>
      <c r="I487" s="24" t="s">
        <v>52</v>
      </c>
      <c r="J487" s="27">
        <v>45627</v>
      </c>
      <c r="K487" s="27">
        <v>45656</v>
      </c>
      <c r="L487" s="24" t="s">
        <v>294</v>
      </c>
      <c r="M487" s="24" t="s">
        <v>29</v>
      </c>
      <c r="N487" s="24" t="s">
        <v>29</v>
      </c>
      <c r="O487" s="24" t="s">
        <v>29</v>
      </c>
      <c r="P487" s="24" t="s">
        <v>29</v>
      </c>
      <c r="Q487" s="24" t="s">
        <v>29</v>
      </c>
      <c r="R487" s="24" t="s">
        <v>29</v>
      </c>
      <c r="S487" s="24" t="s">
        <v>29</v>
      </c>
    </row>
    <row r="488" spans="1:19" ht="45" customHeight="1" x14ac:dyDescent="0.25">
      <c r="A488" s="20" t="s">
        <v>294</v>
      </c>
      <c r="B488" s="20" t="s">
        <v>286</v>
      </c>
      <c r="C488" s="20" t="str">
        <f>VLOOKUP(B488,Base!A:A,1,0)</f>
        <v>2000-3</v>
      </c>
      <c r="D488" s="20" t="s">
        <v>3</v>
      </c>
      <c r="E488" s="20" t="s">
        <v>58</v>
      </c>
      <c r="F488" s="20" t="s">
        <v>1204</v>
      </c>
      <c r="G488" s="21">
        <v>0.2</v>
      </c>
      <c r="H488" s="20">
        <v>1</v>
      </c>
      <c r="I488" s="20" t="s">
        <v>52</v>
      </c>
      <c r="J488" s="23">
        <v>45405</v>
      </c>
      <c r="K488" s="23">
        <v>45656</v>
      </c>
      <c r="L488" s="20" t="s">
        <v>294</v>
      </c>
      <c r="M488" s="20" t="s">
        <v>101</v>
      </c>
      <c r="N488" s="20"/>
      <c r="O488" s="20" t="s">
        <v>29</v>
      </c>
      <c r="P488" s="20" t="s">
        <v>60</v>
      </c>
      <c r="Q488" s="20" t="s">
        <v>61</v>
      </c>
      <c r="R488" s="20" t="s">
        <v>29</v>
      </c>
      <c r="S488" s="20" t="s">
        <v>29</v>
      </c>
    </row>
    <row r="489" spans="1:19" ht="45" hidden="1" customHeight="1" x14ac:dyDescent="0.25">
      <c r="A489" s="24" t="s">
        <v>294</v>
      </c>
      <c r="B489" s="24" t="s">
        <v>1205</v>
      </c>
      <c r="C489" s="20" t="e">
        <f>VLOOKUP(B489,Base!A:A,1,0)</f>
        <v>#N/A</v>
      </c>
      <c r="D489" s="24" t="s">
        <v>335</v>
      </c>
      <c r="E489" s="24" t="s">
        <v>29</v>
      </c>
      <c r="F489" s="24" t="s">
        <v>1206</v>
      </c>
      <c r="G489" s="25">
        <v>0.2</v>
      </c>
      <c r="H489" s="24">
        <v>1</v>
      </c>
      <c r="I489" s="24" t="s">
        <v>52</v>
      </c>
      <c r="J489" s="27">
        <v>45405</v>
      </c>
      <c r="K489" s="27">
        <v>45473</v>
      </c>
      <c r="L489" s="24" t="s">
        <v>294</v>
      </c>
      <c r="M489" s="24" t="s">
        <v>29</v>
      </c>
      <c r="N489" s="24" t="s">
        <v>29</v>
      </c>
      <c r="O489" s="24" t="s">
        <v>29</v>
      </c>
      <c r="P489" s="24" t="s">
        <v>29</v>
      </c>
      <c r="Q489" s="24" t="s">
        <v>29</v>
      </c>
      <c r="R489" s="24" t="s">
        <v>29</v>
      </c>
      <c r="S489" s="24" t="s">
        <v>29</v>
      </c>
    </row>
    <row r="490" spans="1:19" ht="45" hidden="1" customHeight="1" x14ac:dyDescent="0.25">
      <c r="A490" s="24" t="s">
        <v>294</v>
      </c>
      <c r="B490" s="24" t="s">
        <v>1207</v>
      </c>
      <c r="C490" s="20" t="e">
        <f>VLOOKUP(B490,Base!A:A,1,0)</f>
        <v>#N/A</v>
      </c>
      <c r="D490" s="24" t="s">
        <v>335</v>
      </c>
      <c r="E490" s="24" t="s">
        <v>29</v>
      </c>
      <c r="F490" s="24" t="s">
        <v>1208</v>
      </c>
      <c r="G490" s="25">
        <v>0.2</v>
      </c>
      <c r="H490" s="24">
        <v>1</v>
      </c>
      <c r="I490" s="24" t="s">
        <v>52</v>
      </c>
      <c r="J490" s="27">
        <v>45474</v>
      </c>
      <c r="K490" s="27">
        <v>45488</v>
      </c>
      <c r="L490" s="24" t="s">
        <v>294</v>
      </c>
      <c r="M490" s="24" t="s">
        <v>29</v>
      </c>
      <c r="N490" s="24" t="s">
        <v>29</v>
      </c>
      <c r="O490" s="24" t="s">
        <v>29</v>
      </c>
      <c r="P490" s="24" t="s">
        <v>29</v>
      </c>
      <c r="Q490" s="24" t="s">
        <v>29</v>
      </c>
      <c r="R490" s="24" t="s">
        <v>29</v>
      </c>
      <c r="S490" s="24" t="s">
        <v>29</v>
      </c>
    </row>
    <row r="491" spans="1:19" ht="45" hidden="1" customHeight="1" x14ac:dyDescent="0.25">
      <c r="A491" s="24" t="s">
        <v>294</v>
      </c>
      <c r="B491" s="24" t="s">
        <v>1209</v>
      </c>
      <c r="C491" s="20" t="e">
        <f>VLOOKUP(B491,Base!A:A,1,0)</f>
        <v>#N/A</v>
      </c>
      <c r="D491" s="24" t="s">
        <v>335</v>
      </c>
      <c r="E491" s="24" t="s">
        <v>29</v>
      </c>
      <c r="F491" s="24" t="s">
        <v>1210</v>
      </c>
      <c r="G491" s="25">
        <v>0.3</v>
      </c>
      <c r="H491" s="24">
        <v>100</v>
      </c>
      <c r="I491" s="24" t="s">
        <v>24</v>
      </c>
      <c r="J491" s="27">
        <v>45489</v>
      </c>
      <c r="K491" s="27">
        <v>45641</v>
      </c>
      <c r="L491" s="24" t="s">
        <v>1211</v>
      </c>
      <c r="M491" s="24" t="s">
        <v>29</v>
      </c>
      <c r="N491" s="24" t="s">
        <v>29</v>
      </c>
      <c r="O491" s="24" t="s">
        <v>29</v>
      </c>
      <c r="P491" s="24" t="s">
        <v>29</v>
      </c>
      <c r="Q491" s="24" t="s">
        <v>29</v>
      </c>
      <c r="R491" s="24" t="s">
        <v>29</v>
      </c>
      <c r="S491" s="24" t="s">
        <v>29</v>
      </c>
    </row>
    <row r="492" spans="1:19" ht="45" hidden="1" customHeight="1" x14ac:dyDescent="0.25">
      <c r="A492" s="24" t="s">
        <v>294</v>
      </c>
      <c r="B492" s="24" t="s">
        <v>1212</v>
      </c>
      <c r="C492" s="20" t="e">
        <f>VLOOKUP(B492,Base!A:A,1,0)</f>
        <v>#N/A</v>
      </c>
      <c r="D492" s="24" t="s">
        <v>335</v>
      </c>
      <c r="E492" s="24" t="s">
        <v>29</v>
      </c>
      <c r="F492" s="24" t="s">
        <v>1213</v>
      </c>
      <c r="G492" s="25">
        <v>0.3</v>
      </c>
      <c r="H492" s="24">
        <v>100</v>
      </c>
      <c r="I492" s="24" t="s">
        <v>24</v>
      </c>
      <c r="J492" s="27">
        <v>45489</v>
      </c>
      <c r="K492" s="27">
        <v>45656</v>
      </c>
      <c r="L492" s="24" t="s">
        <v>294</v>
      </c>
      <c r="M492" s="24" t="s">
        <v>29</v>
      </c>
      <c r="N492" s="24" t="s">
        <v>29</v>
      </c>
      <c r="O492" s="24" t="s">
        <v>29</v>
      </c>
      <c r="P492" s="24" t="s">
        <v>29</v>
      </c>
      <c r="Q492" s="24" t="s">
        <v>29</v>
      </c>
      <c r="R492" s="24" t="s">
        <v>29</v>
      </c>
      <c r="S492" s="24" t="s">
        <v>29</v>
      </c>
    </row>
    <row r="493" spans="1:19" ht="45" customHeight="1" x14ac:dyDescent="0.25">
      <c r="A493" s="20" t="s">
        <v>294</v>
      </c>
      <c r="B493" s="20" t="s">
        <v>288</v>
      </c>
      <c r="C493" s="20" t="str">
        <f>VLOOKUP(B493,Base!A:A,1,0)</f>
        <v>2000-4</v>
      </c>
      <c r="D493" s="20" t="s">
        <v>3</v>
      </c>
      <c r="E493" s="20" t="s">
        <v>58</v>
      </c>
      <c r="F493" s="20" t="s">
        <v>1214</v>
      </c>
      <c r="G493" s="21">
        <v>0.2</v>
      </c>
      <c r="H493" s="20">
        <v>1</v>
      </c>
      <c r="I493" s="20" t="s">
        <v>52</v>
      </c>
      <c r="J493" s="23">
        <v>45323</v>
      </c>
      <c r="K493" s="23">
        <v>45641</v>
      </c>
      <c r="L493" s="20" t="s">
        <v>1215</v>
      </c>
      <c r="M493" s="20" t="s">
        <v>186</v>
      </c>
      <c r="N493" s="20" t="s">
        <v>187</v>
      </c>
      <c r="O493" s="20" t="s">
        <v>197</v>
      </c>
      <c r="P493" s="20" t="s">
        <v>198</v>
      </c>
      <c r="Q493" s="20" t="s">
        <v>199</v>
      </c>
      <c r="R493" s="20" t="s">
        <v>29</v>
      </c>
      <c r="S493" s="20" t="s">
        <v>114</v>
      </c>
    </row>
    <row r="494" spans="1:19" ht="45" hidden="1" customHeight="1" x14ac:dyDescent="0.25">
      <c r="A494" s="24" t="s">
        <v>294</v>
      </c>
      <c r="B494" s="24" t="s">
        <v>1216</v>
      </c>
      <c r="C494" s="20" t="e">
        <f>VLOOKUP(B494,Base!A:A,1,0)</f>
        <v>#N/A</v>
      </c>
      <c r="D494" s="24" t="s">
        <v>335</v>
      </c>
      <c r="E494" s="24" t="s">
        <v>29</v>
      </c>
      <c r="F494" s="24" t="s">
        <v>1217</v>
      </c>
      <c r="G494" s="25">
        <v>0.2</v>
      </c>
      <c r="H494" s="24">
        <v>1</v>
      </c>
      <c r="I494" s="24" t="s">
        <v>52</v>
      </c>
      <c r="J494" s="27">
        <v>45323</v>
      </c>
      <c r="K494" s="27">
        <v>45397</v>
      </c>
      <c r="L494" s="24" t="s">
        <v>294</v>
      </c>
      <c r="M494" s="24" t="s">
        <v>29</v>
      </c>
      <c r="N494" s="24" t="s">
        <v>29</v>
      </c>
      <c r="O494" s="24" t="s">
        <v>29</v>
      </c>
      <c r="P494" s="24" t="s">
        <v>29</v>
      </c>
      <c r="Q494" s="24" t="s">
        <v>29</v>
      </c>
      <c r="R494" s="24" t="s">
        <v>29</v>
      </c>
      <c r="S494" s="24" t="s">
        <v>29</v>
      </c>
    </row>
    <row r="495" spans="1:19" ht="45" hidden="1" customHeight="1" x14ac:dyDescent="0.25">
      <c r="A495" s="24" t="s">
        <v>294</v>
      </c>
      <c r="B495" s="24" t="s">
        <v>1218</v>
      </c>
      <c r="C495" s="20" t="e">
        <f>VLOOKUP(B495,Base!A:A,1,0)</f>
        <v>#N/A</v>
      </c>
      <c r="D495" s="24" t="s">
        <v>335</v>
      </c>
      <c r="E495" s="24" t="s">
        <v>29</v>
      </c>
      <c r="F495" s="24" t="s">
        <v>1219</v>
      </c>
      <c r="G495" s="25">
        <v>0</v>
      </c>
      <c r="H495" s="24">
        <v>1</v>
      </c>
      <c r="I495" s="24" t="s">
        <v>52</v>
      </c>
      <c r="J495" s="27">
        <v>45323</v>
      </c>
      <c r="K495" s="27">
        <v>45397</v>
      </c>
      <c r="L495" s="24" t="s">
        <v>192</v>
      </c>
      <c r="M495" s="24" t="s">
        <v>29</v>
      </c>
      <c r="N495" s="24" t="s">
        <v>29</v>
      </c>
      <c r="O495" s="24" t="s">
        <v>29</v>
      </c>
      <c r="P495" s="24" t="s">
        <v>29</v>
      </c>
      <c r="Q495" s="24" t="s">
        <v>29</v>
      </c>
      <c r="R495" s="24" t="s">
        <v>29</v>
      </c>
      <c r="S495" s="24" t="s">
        <v>29</v>
      </c>
    </row>
    <row r="496" spans="1:19" ht="45" hidden="1" customHeight="1" x14ac:dyDescent="0.25">
      <c r="A496" s="24" t="s">
        <v>294</v>
      </c>
      <c r="B496" s="24" t="s">
        <v>1220</v>
      </c>
      <c r="C496" s="20" t="e">
        <f>VLOOKUP(B496,Base!A:A,1,0)</f>
        <v>#N/A</v>
      </c>
      <c r="D496" s="24" t="s">
        <v>335</v>
      </c>
      <c r="E496" s="24" t="s">
        <v>29</v>
      </c>
      <c r="F496" s="24" t="s">
        <v>1221</v>
      </c>
      <c r="G496" s="25">
        <v>0.6</v>
      </c>
      <c r="H496" s="24">
        <v>100</v>
      </c>
      <c r="I496" s="24" t="s">
        <v>24</v>
      </c>
      <c r="J496" s="27">
        <v>45323</v>
      </c>
      <c r="K496" s="27">
        <v>45656</v>
      </c>
      <c r="L496" s="24" t="s">
        <v>294</v>
      </c>
      <c r="M496" s="24" t="s">
        <v>29</v>
      </c>
      <c r="N496" s="24" t="s">
        <v>29</v>
      </c>
      <c r="O496" s="24" t="s">
        <v>29</v>
      </c>
      <c r="P496" s="24" t="s">
        <v>29</v>
      </c>
      <c r="Q496" s="24" t="s">
        <v>29</v>
      </c>
      <c r="R496" s="24" t="s">
        <v>29</v>
      </c>
      <c r="S496" s="24" t="s">
        <v>29</v>
      </c>
    </row>
    <row r="497" spans="1:19" ht="45" hidden="1" customHeight="1" x14ac:dyDescent="0.25">
      <c r="A497" s="24" t="s">
        <v>294</v>
      </c>
      <c r="B497" s="24" t="s">
        <v>1222</v>
      </c>
      <c r="C497" s="20" t="e">
        <f>VLOOKUP(B497,Base!A:A,1,0)</f>
        <v>#N/A</v>
      </c>
      <c r="D497" s="24" t="s">
        <v>335</v>
      </c>
      <c r="E497" s="24" t="s">
        <v>29</v>
      </c>
      <c r="F497" s="24" t="s">
        <v>1223</v>
      </c>
      <c r="G497" s="25">
        <v>0.2</v>
      </c>
      <c r="H497" s="24">
        <v>1</v>
      </c>
      <c r="I497" s="24" t="s">
        <v>52</v>
      </c>
      <c r="J497" s="27">
        <v>45627</v>
      </c>
      <c r="K497" s="27">
        <v>45656</v>
      </c>
      <c r="L497" s="24" t="s">
        <v>294</v>
      </c>
      <c r="M497" s="24" t="s">
        <v>29</v>
      </c>
      <c r="N497" s="24" t="s">
        <v>29</v>
      </c>
      <c r="O497" s="24" t="s">
        <v>29</v>
      </c>
      <c r="P497" s="24" t="s">
        <v>29</v>
      </c>
      <c r="Q497" s="24" t="s">
        <v>29</v>
      </c>
      <c r="R497" s="24" t="s">
        <v>29</v>
      </c>
      <c r="S497" s="24" t="s">
        <v>29</v>
      </c>
    </row>
    <row r="498" spans="1:19" ht="45" customHeight="1" x14ac:dyDescent="0.25">
      <c r="A498" s="20" t="s">
        <v>294</v>
      </c>
      <c r="B498" s="20" t="s">
        <v>290</v>
      </c>
      <c r="C498" s="20" t="str">
        <f>VLOOKUP(B498,Base!A:A,1,0)</f>
        <v>2000-5</v>
      </c>
      <c r="D498" s="20" t="s">
        <v>3</v>
      </c>
      <c r="E498" s="20" t="s">
        <v>58</v>
      </c>
      <c r="F498" s="20" t="s">
        <v>1224</v>
      </c>
      <c r="G498" s="21">
        <v>0.2</v>
      </c>
      <c r="H498" s="20">
        <v>1</v>
      </c>
      <c r="I498" s="20" t="s">
        <v>52</v>
      </c>
      <c r="J498" s="23">
        <v>45323</v>
      </c>
      <c r="K498" s="23">
        <v>45656</v>
      </c>
      <c r="L498" s="20" t="s">
        <v>1225</v>
      </c>
      <c r="M498" s="20" t="s">
        <v>186</v>
      </c>
      <c r="N498" s="20" t="s">
        <v>839</v>
      </c>
      <c r="O498" s="20" t="s">
        <v>298</v>
      </c>
      <c r="P498" s="20" t="s">
        <v>60</v>
      </c>
      <c r="Q498" s="20" t="s">
        <v>118</v>
      </c>
      <c r="R498" s="20" t="s">
        <v>29</v>
      </c>
      <c r="S498" s="20" t="s">
        <v>114</v>
      </c>
    </row>
    <row r="499" spans="1:19" ht="45" hidden="1" customHeight="1" x14ac:dyDescent="0.25">
      <c r="A499" s="24" t="s">
        <v>294</v>
      </c>
      <c r="B499" s="24" t="s">
        <v>1226</v>
      </c>
      <c r="C499" s="20" t="e">
        <f>VLOOKUP(B499,Base!A:A,1,0)</f>
        <v>#N/A</v>
      </c>
      <c r="D499" s="24" t="s">
        <v>335</v>
      </c>
      <c r="E499" s="24" t="s">
        <v>29</v>
      </c>
      <c r="F499" s="24" t="s">
        <v>1227</v>
      </c>
      <c r="G499" s="25">
        <v>0.2</v>
      </c>
      <c r="H499" s="24">
        <v>1</v>
      </c>
      <c r="I499" s="24" t="s">
        <v>52</v>
      </c>
      <c r="J499" s="27">
        <v>45323</v>
      </c>
      <c r="K499" s="27">
        <v>45397</v>
      </c>
      <c r="L499" s="24" t="s">
        <v>294</v>
      </c>
      <c r="M499" s="24" t="s">
        <v>29</v>
      </c>
      <c r="N499" s="24" t="s">
        <v>29</v>
      </c>
      <c r="O499" s="24" t="s">
        <v>29</v>
      </c>
      <c r="P499" s="24" t="s">
        <v>29</v>
      </c>
      <c r="Q499" s="24" t="s">
        <v>29</v>
      </c>
      <c r="R499" s="24" t="s">
        <v>29</v>
      </c>
      <c r="S499" s="24" t="s">
        <v>29</v>
      </c>
    </row>
    <row r="500" spans="1:19" ht="45" hidden="1" customHeight="1" x14ac:dyDescent="0.25">
      <c r="A500" s="24" t="s">
        <v>294</v>
      </c>
      <c r="B500" s="24" t="s">
        <v>1228</v>
      </c>
      <c r="C500" s="20" t="e">
        <f>VLOOKUP(B500,Base!A:A,1,0)</f>
        <v>#N/A</v>
      </c>
      <c r="D500" s="24" t="s">
        <v>335</v>
      </c>
      <c r="E500" s="24" t="s">
        <v>29</v>
      </c>
      <c r="F500" s="24" t="s">
        <v>1229</v>
      </c>
      <c r="G500" s="25">
        <v>0.6</v>
      </c>
      <c r="H500" s="24">
        <v>100</v>
      </c>
      <c r="I500" s="24" t="s">
        <v>24</v>
      </c>
      <c r="J500" s="27">
        <v>45398</v>
      </c>
      <c r="K500" s="27">
        <v>45656</v>
      </c>
      <c r="L500" s="24" t="s">
        <v>294</v>
      </c>
      <c r="M500" s="24" t="s">
        <v>29</v>
      </c>
      <c r="N500" s="24" t="s">
        <v>29</v>
      </c>
      <c r="O500" s="24" t="s">
        <v>29</v>
      </c>
      <c r="P500" s="24" t="s">
        <v>29</v>
      </c>
      <c r="Q500" s="24" t="s">
        <v>29</v>
      </c>
      <c r="R500" s="24" t="s">
        <v>29</v>
      </c>
      <c r="S500" s="24" t="s">
        <v>29</v>
      </c>
    </row>
    <row r="501" spans="1:19" ht="45" hidden="1" customHeight="1" x14ac:dyDescent="0.25">
      <c r="A501" s="24" t="s">
        <v>294</v>
      </c>
      <c r="B501" s="24" t="s">
        <v>1230</v>
      </c>
      <c r="C501" s="20" t="e">
        <f>VLOOKUP(B501,Base!A:A,1,0)</f>
        <v>#N/A</v>
      </c>
      <c r="D501" s="24" t="s">
        <v>335</v>
      </c>
      <c r="E501" s="24" t="s">
        <v>29</v>
      </c>
      <c r="F501" s="24" t="s">
        <v>1231</v>
      </c>
      <c r="G501" s="25">
        <v>0.2</v>
      </c>
      <c r="H501" s="24">
        <v>1</v>
      </c>
      <c r="I501" s="24" t="s">
        <v>52</v>
      </c>
      <c r="J501" s="27">
        <v>45627</v>
      </c>
      <c r="K501" s="27">
        <v>45656</v>
      </c>
      <c r="L501" s="24" t="s">
        <v>294</v>
      </c>
      <c r="M501" s="24" t="s">
        <v>29</v>
      </c>
      <c r="N501" s="24" t="s">
        <v>29</v>
      </c>
      <c r="O501" s="24" t="s">
        <v>29</v>
      </c>
      <c r="P501" s="24" t="s">
        <v>29</v>
      </c>
      <c r="Q501" s="24" t="s">
        <v>29</v>
      </c>
      <c r="R501" s="24" t="s">
        <v>29</v>
      </c>
      <c r="S501" s="24" t="s">
        <v>29</v>
      </c>
    </row>
  </sheetData>
  <autoFilter ref="A1:S501" xr:uid="{18C41AF8-23E0-4C5C-9178-F0330AAB6353}">
    <filterColumn colId="3">
      <filters>
        <filter val="Producto"/>
      </filters>
    </filterColumn>
  </autoFilter>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4:T111"/>
  <sheetViews>
    <sheetView showGridLines="0" tabSelected="1" zoomScale="90" zoomScaleNormal="90" workbookViewId="0">
      <selection activeCell="D6" sqref="D6"/>
    </sheetView>
  </sheetViews>
  <sheetFormatPr baseColWidth="10" defaultColWidth="0" defaultRowHeight="15" x14ac:dyDescent="0.25"/>
  <cols>
    <col min="1" max="1" width="3.140625" customWidth="1"/>
    <col min="2" max="2" width="11" customWidth="1"/>
    <col min="3" max="5" width="11.42578125" customWidth="1"/>
    <col min="6" max="6" width="4.7109375" customWidth="1"/>
    <col min="7" max="11" width="11.42578125" customWidth="1"/>
    <col min="12" max="12" width="4.7109375" customWidth="1"/>
    <col min="13" max="13" width="69.28515625" customWidth="1"/>
    <col min="14" max="14" width="12.28515625" customWidth="1"/>
    <col min="15" max="15" width="12.7109375" bestFit="1" customWidth="1"/>
    <col min="16" max="16" width="13.140625" customWidth="1"/>
    <col min="17" max="18" width="11" bestFit="1" customWidth="1"/>
    <col min="19" max="19" width="11.42578125" customWidth="1"/>
    <col min="20" max="20" width="4.28515625" customWidth="1"/>
    <col min="21" max="16384" width="11.42578125" hidden="1"/>
  </cols>
  <sheetData>
    <row r="4" spans="1:19" s="15" customFormat="1" ht="14.25" customHeight="1" thickBot="1" x14ac:dyDescent="0.3"/>
    <row r="5" spans="1:19" ht="15.75" thickTop="1" x14ac:dyDescent="0.25"/>
    <row r="6" spans="1:19" x14ac:dyDescent="0.25">
      <c r="A6" s="16"/>
      <c r="B6" s="16"/>
      <c r="C6" s="16">
        <f>COUNTA(M7:M1000)</f>
        <v>105</v>
      </c>
      <c r="D6" s="16">
        <f>COUNTIF(N:N,"Sí")</f>
        <v>37</v>
      </c>
      <c r="E6" s="16">
        <f>COUNTIF(N:N,"No")</f>
        <v>68</v>
      </c>
      <c r="F6" s="16"/>
      <c r="G6" s="16"/>
      <c r="H6" s="16"/>
      <c r="I6" s="16"/>
      <c r="J6" s="16"/>
      <c r="K6" s="16"/>
      <c r="L6" s="16"/>
      <c r="M6" s="29" t="s">
        <v>3</v>
      </c>
      <c r="N6" s="29" t="s">
        <v>281</v>
      </c>
      <c r="O6" s="29" t="s">
        <v>280</v>
      </c>
      <c r="P6" t="s">
        <v>325</v>
      </c>
      <c r="Q6" t="s">
        <v>277</v>
      </c>
      <c r="R6" t="s">
        <v>278</v>
      </c>
      <c r="S6" t="s">
        <v>279</v>
      </c>
    </row>
    <row r="7" spans="1:19" x14ac:dyDescent="0.25">
      <c r="M7" t="s">
        <v>1013</v>
      </c>
      <c r="N7" t="s">
        <v>21</v>
      </c>
      <c r="O7" t="s">
        <v>24</v>
      </c>
      <c r="P7" s="17">
        <v>0.1</v>
      </c>
      <c r="Q7" s="18">
        <v>100</v>
      </c>
      <c r="R7" s="18">
        <v>100</v>
      </c>
      <c r="S7" s="18">
        <v>100</v>
      </c>
    </row>
    <row r="8" spans="1:19" x14ac:dyDescent="0.25">
      <c r="M8" t="s">
        <v>238</v>
      </c>
      <c r="N8" t="s">
        <v>21</v>
      </c>
      <c r="O8" t="s">
        <v>52</v>
      </c>
      <c r="P8" s="17">
        <v>0.4</v>
      </c>
      <c r="Q8" s="18">
        <v>7</v>
      </c>
      <c r="R8" s="18">
        <v>0</v>
      </c>
      <c r="S8" s="18">
        <v>0</v>
      </c>
    </row>
    <row r="9" spans="1:19" x14ac:dyDescent="0.25">
      <c r="M9" t="s">
        <v>795</v>
      </c>
      <c r="N9" t="s">
        <v>21</v>
      </c>
      <c r="O9" t="s">
        <v>52</v>
      </c>
      <c r="P9" s="17">
        <v>0.55000000000000004</v>
      </c>
      <c r="Q9" s="18">
        <v>120000</v>
      </c>
      <c r="R9" s="18"/>
      <c r="S9" s="18"/>
    </row>
    <row r="10" spans="1:19" x14ac:dyDescent="0.25">
      <c r="M10" t="s">
        <v>917</v>
      </c>
      <c r="N10" t="s">
        <v>21</v>
      </c>
      <c r="O10" t="s">
        <v>24</v>
      </c>
      <c r="P10" s="17">
        <v>7.0000000000000007E-2</v>
      </c>
      <c r="Q10" s="18">
        <v>100</v>
      </c>
      <c r="R10" s="18"/>
      <c r="S10" s="18"/>
    </row>
    <row r="11" spans="1:19" x14ac:dyDescent="0.25">
      <c r="M11" t="s">
        <v>907</v>
      </c>
      <c r="N11" t="s">
        <v>21</v>
      </c>
      <c r="O11" t="s">
        <v>24</v>
      </c>
      <c r="P11" s="17">
        <v>7.0000000000000007E-2</v>
      </c>
      <c r="Q11" s="18">
        <v>100</v>
      </c>
      <c r="R11" s="18"/>
      <c r="S11" s="18"/>
    </row>
    <row r="12" spans="1:19" x14ac:dyDescent="0.25">
      <c r="M12" t="s">
        <v>650</v>
      </c>
      <c r="N12" t="s">
        <v>21</v>
      </c>
      <c r="O12" t="s">
        <v>52</v>
      </c>
      <c r="P12" s="17">
        <v>0.04</v>
      </c>
      <c r="Q12" s="18">
        <v>2</v>
      </c>
      <c r="R12" s="18"/>
      <c r="S12" s="18"/>
    </row>
    <row r="13" spans="1:19" x14ac:dyDescent="0.25">
      <c r="M13" t="s">
        <v>252</v>
      </c>
      <c r="N13" t="s">
        <v>21</v>
      </c>
      <c r="O13" t="s">
        <v>24</v>
      </c>
      <c r="P13" s="17">
        <v>0.4</v>
      </c>
      <c r="Q13" s="18">
        <v>100</v>
      </c>
      <c r="R13" s="18">
        <v>0</v>
      </c>
      <c r="S13" s="18">
        <v>0</v>
      </c>
    </row>
    <row r="14" spans="1:19" x14ac:dyDescent="0.25">
      <c r="M14" t="s">
        <v>838</v>
      </c>
      <c r="N14" t="s">
        <v>68</v>
      </c>
      <c r="O14" t="s">
        <v>52</v>
      </c>
      <c r="P14" s="17">
        <v>0.08</v>
      </c>
      <c r="Q14" s="18">
        <v>1198</v>
      </c>
      <c r="R14" s="18">
        <v>0</v>
      </c>
      <c r="S14" s="18">
        <v>0</v>
      </c>
    </row>
    <row r="15" spans="1:19" x14ac:dyDescent="0.25">
      <c r="M15" t="s">
        <v>851</v>
      </c>
      <c r="N15" t="s">
        <v>68</v>
      </c>
      <c r="O15" t="s">
        <v>52</v>
      </c>
      <c r="P15" s="17">
        <v>0.08</v>
      </c>
      <c r="Q15" s="18">
        <v>4921</v>
      </c>
      <c r="R15" s="18">
        <v>95</v>
      </c>
      <c r="S15" s="18">
        <v>100</v>
      </c>
    </row>
    <row r="16" spans="1:19" x14ac:dyDescent="0.25">
      <c r="M16" t="s">
        <v>771</v>
      </c>
      <c r="N16" t="s">
        <v>21</v>
      </c>
      <c r="O16" t="s">
        <v>52</v>
      </c>
      <c r="P16" s="17">
        <v>0.28000000000000003</v>
      </c>
      <c r="Q16" s="18">
        <v>7962477</v>
      </c>
      <c r="R16" s="18">
        <v>6262458</v>
      </c>
      <c r="S16" s="18">
        <v>6668129</v>
      </c>
    </row>
    <row r="17" spans="13:19" x14ac:dyDescent="0.25">
      <c r="M17" t="s">
        <v>981</v>
      </c>
      <c r="N17" t="s">
        <v>21</v>
      </c>
      <c r="O17" t="s">
        <v>52</v>
      </c>
      <c r="P17" s="17">
        <v>0.15</v>
      </c>
      <c r="Q17" s="18">
        <v>1</v>
      </c>
      <c r="R17" s="18">
        <v>2</v>
      </c>
      <c r="S17" s="18">
        <v>2</v>
      </c>
    </row>
    <row r="18" spans="13:19" x14ac:dyDescent="0.25">
      <c r="M18" t="s">
        <v>678</v>
      </c>
      <c r="N18" t="s">
        <v>21</v>
      </c>
      <c r="O18" t="s">
        <v>52</v>
      </c>
      <c r="P18" s="17">
        <v>0.35</v>
      </c>
      <c r="Q18" s="18">
        <v>8</v>
      </c>
      <c r="R18" s="18">
        <v>0</v>
      </c>
      <c r="S18" s="18">
        <v>0</v>
      </c>
    </row>
    <row r="19" spans="13:19" x14ac:dyDescent="0.25">
      <c r="M19" t="s">
        <v>221</v>
      </c>
      <c r="N19" t="s">
        <v>21</v>
      </c>
      <c r="O19" t="s">
        <v>52</v>
      </c>
      <c r="P19" s="17">
        <v>0.1</v>
      </c>
      <c r="Q19" s="18">
        <v>2</v>
      </c>
      <c r="R19" s="18">
        <v>0</v>
      </c>
      <c r="S19" s="18">
        <v>0</v>
      </c>
    </row>
    <row r="20" spans="13:19" x14ac:dyDescent="0.25">
      <c r="M20" t="s">
        <v>548</v>
      </c>
      <c r="N20" t="s">
        <v>21</v>
      </c>
      <c r="O20" t="s">
        <v>52</v>
      </c>
      <c r="P20" s="17">
        <v>0.08</v>
      </c>
      <c r="Q20" s="18">
        <v>20</v>
      </c>
      <c r="R20" s="18">
        <v>0</v>
      </c>
      <c r="S20" s="18">
        <v>0</v>
      </c>
    </row>
    <row r="21" spans="13:19" x14ac:dyDescent="0.25">
      <c r="M21" t="s">
        <v>224</v>
      </c>
      <c r="N21" t="s">
        <v>68</v>
      </c>
      <c r="O21" t="s">
        <v>52</v>
      </c>
      <c r="P21" s="17">
        <v>0.2</v>
      </c>
      <c r="Q21" s="18">
        <v>1</v>
      </c>
      <c r="R21" s="18">
        <v>1</v>
      </c>
      <c r="S21" s="18">
        <v>1</v>
      </c>
    </row>
    <row r="22" spans="13:19" x14ac:dyDescent="0.25">
      <c r="M22" t="s">
        <v>207</v>
      </c>
      <c r="N22" t="s">
        <v>68</v>
      </c>
      <c r="O22" t="s">
        <v>24</v>
      </c>
      <c r="P22" s="17">
        <v>0.06</v>
      </c>
      <c r="Q22" s="18">
        <v>100</v>
      </c>
      <c r="R22" s="18">
        <v>0</v>
      </c>
      <c r="S22" s="18">
        <v>0</v>
      </c>
    </row>
    <row r="23" spans="13:19" x14ac:dyDescent="0.25">
      <c r="M23" t="s">
        <v>504</v>
      </c>
      <c r="N23" t="s">
        <v>21</v>
      </c>
      <c r="O23" t="s">
        <v>52</v>
      </c>
      <c r="P23" s="17">
        <v>0.4</v>
      </c>
      <c r="Q23" s="18">
        <v>5</v>
      </c>
      <c r="R23" s="18">
        <v>0</v>
      </c>
      <c r="S23" s="18">
        <v>0</v>
      </c>
    </row>
    <row r="24" spans="13:19" x14ac:dyDescent="0.25">
      <c r="M24" t="s">
        <v>246</v>
      </c>
      <c r="N24" t="s">
        <v>21</v>
      </c>
      <c r="O24" t="s">
        <v>24</v>
      </c>
      <c r="P24" s="17">
        <v>0.4</v>
      </c>
      <c r="Q24" s="18">
        <v>100</v>
      </c>
      <c r="R24" s="18">
        <v>0</v>
      </c>
      <c r="S24" s="18">
        <v>0</v>
      </c>
    </row>
    <row r="25" spans="13:19" x14ac:dyDescent="0.25">
      <c r="M25" t="s">
        <v>440</v>
      </c>
      <c r="N25" t="s">
        <v>68</v>
      </c>
      <c r="O25" t="s">
        <v>52</v>
      </c>
      <c r="P25" s="17">
        <v>0.3</v>
      </c>
      <c r="Q25" s="18">
        <v>1</v>
      </c>
      <c r="R25" s="18">
        <v>0</v>
      </c>
      <c r="S25" s="18">
        <v>0</v>
      </c>
    </row>
    <row r="26" spans="13:19" x14ac:dyDescent="0.25">
      <c r="M26" t="s">
        <v>184</v>
      </c>
      <c r="N26" t="s">
        <v>68</v>
      </c>
      <c r="O26" t="s">
        <v>52</v>
      </c>
      <c r="P26" s="17">
        <v>0.1</v>
      </c>
      <c r="Q26" s="18">
        <v>900</v>
      </c>
      <c r="R26" s="18">
        <v>450</v>
      </c>
      <c r="S26" s="18">
        <v>150</v>
      </c>
    </row>
    <row r="27" spans="13:19" x14ac:dyDescent="0.25">
      <c r="M27" t="s">
        <v>497</v>
      </c>
      <c r="N27" t="s">
        <v>21</v>
      </c>
      <c r="O27" t="s">
        <v>52</v>
      </c>
      <c r="P27" s="17">
        <v>0.4</v>
      </c>
      <c r="Q27" s="18">
        <v>4</v>
      </c>
      <c r="R27" s="18">
        <v>0</v>
      </c>
      <c r="S27" s="18">
        <v>0</v>
      </c>
    </row>
    <row r="28" spans="13:19" x14ac:dyDescent="0.25">
      <c r="M28" t="s">
        <v>165</v>
      </c>
      <c r="N28" t="s">
        <v>21</v>
      </c>
      <c r="O28" t="s">
        <v>52</v>
      </c>
      <c r="P28" s="17">
        <v>0.1</v>
      </c>
      <c r="Q28" s="18">
        <v>8</v>
      </c>
      <c r="R28" s="18">
        <v>5</v>
      </c>
      <c r="S28" s="18">
        <v>5</v>
      </c>
    </row>
    <row r="29" spans="13:19" x14ac:dyDescent="0.25">
      <c r="M29" t="s">
        <v>739</v>
      </c>
      <c r="N29" t="s">
        <v>21</v>
      </c>
      <c r="O29" t="s">
        <v>52</v>
      </c>
      <c r="P29" s="17">
        <v>0.85</v>
      </c>
      <c r="Q29" s="18">
        <v>936</v>
      </c>
      <c r="R29" s="18">
        <v>100</v>
      </c>
      <c r="S29" s="18">
        <v>100</v>
      </c>
    </row>
    <row r="30" spans="13:19" x14ac:dyDescent="0.25">
      <c r="M30" t="s">
        <v>558</v>
      </c>
      <c r="N30" t="s">
        <v>68</v>
      </c>
      <c r="O30" t="s">
        <v>52</v>
      </c>
      <c r="P30" s="17">
        <v>0.09</v>
      </c>
      <c r="Q30" s="18">
        <v>6</v>
      </c>
      <c r="R30" s="18">
        <v>0</v>
      </c>
      <c r="S30" s="18">
        <v>0</v>
      </c>
    </row>
    <row r="31" spans="13:19" x14ac:dyDescent="0.25">
      <c r="M31" t="s">
        <v>324</v>
      </c>
      <c r="N31" t="s">
        <v>68</v>
      </c>
      <c r="O31" t="s">
        <v>52</v>
      </c>
      <c r="P31" s="17">
        <v>0.1</v>
      </c>
      <c r="Q31" s="18">
        <v>1</v>
      </c>
      <c r="R31" s="18">
        <v>1</v>
      </c>
      <c r="S31" s="18">
        <v>1</v>
      </c>
    </row>
    <row r="32" spans="13:19" x14ac:dyDescent="0.25">
      <c r="M32" t="s">
        <v>138</v>
      </c>
      <c r="N32" t="s">
        <v>21</v>
      </c>
      <c r="O32" t="s">
        <v>24</v>
      </c>
      <c r="P32" s="17">
        <v>0.15</v>
      </c>
      <c r="Q32" s="18">
        <v>50</v>
      </c>
      <c r="R32" s="18">
        <v>0.5</v>
      </c>
      <c r="S32" s="18">
        <v>0</v>
      </c>
    </row>
    <row r="33" spans="13:19" x14ac:dyDescent="0.25">
      <c r="M33" t="s">
        <v>302</v>
      </c>
      <c r="N33" t="s">
        <v>68</v>
      </c>
      <c r="O33" t="s">
        <v>52</v>
      </c>
      <c r="P33" s="17">
        <v>0.15</v>
      </c>
      <c r="Q33" s="18">
        <v>1</v>
      </c>
      <c r="R33" s="18">
        <v>0</v>
      </c>
      <c r="S33" s="18">
        <v>0</v>
      </c>
    </row>
    <row r="34" spans="13:19" x14ac:dyDescent="0.25">
      <c r="M34" t="s">
        <v>374</v>
      </c>
      <c r="N34" t="s">
        <v>21</v>
      </c>
      <c r="O34" t="s">
        <v>52</v>
      </c>
      <c r="P34" s="17">
        <v>0.1</v>
      </c>
      <c r="Q34" s="18">
        <v>1</v>
      </c>
      <c r="R34" s="18">
        <v>0</v>
      </c>
      <c r="S34" s="18">
        <v>0</v>
      </c>
    </row>
    <row r="35" spans="13:19" x14ac:dyDescent="0.25">
      <c r="M35" t="s">
        <v>1152</v>
      </c>
      <c r="N35" t="s">
        <v>68</v>
      </c>
      <c r="O35" t="s">
        <v>52</v>
      </c>
      <c r="P35" s="17">
        <v>0.15</v>
      </c>
      <c r="Q35" s="18">
        <v>1</v>
      </c>
      <c r="R35" s="18">
        <v>1</v>
      </c>
      <c r="S35" s="18">
        <v>1</v>
      </c>
    </row>
    <row r="36" spans="13:19" x14ac:dyDescent="0.25">
      <c r="M36" t="s">
        <v>998</v>
      </c>
      <c r="N36" t="s">
        <v>21</v>
      </c>
      <c r="O36" t="s">
        <v>24</v>
      </c>
      <c r="P36" s="17">
        <v>0.15</v>
      </c>
      <c r="Q36" s="18">
        <v>100</v>
      </c>
      <c r="R36" s="18">
        <v>100</v>
      </c>
      <c r="S36" s="18">
        <v>100</v>
      </c>
    </row>
    <row r="37" spans="13:19" x14ac:dyDescent="0.25">
      <c r="M37" t="s">
        <v>217</v>
      </c>
      <c r="N37" t="s">
        <v>21</v>
      </c>
      <c r="O37" t="s">
        <v>52</v>
      </c>
      <c r="P37" s="17">
        <v>0.35</v>
      </c>
      <c r="Q37" s="18">
        <v>2</v>
      </c>
      <c r="R37" s="18">
        <v>0</v>
      </c>
      <c r="S37" s="18">
        <v>0</v>
      </c>
    </row>
    <row r="38" spans="13:19" x14ac:dyDescent="0.25">
      <c r="M38" t="s">
        <v>396</v>
      </c>
      <c r="N38" t="s">
        <v>21</v>
      </c>
      <c r="O38" t="s">
        <v>52</v>
      </c>
      <c r="P38" s="17">
        <v>0.25</v>
      </c>
      <c r="Q38" s="18">
        <v>4</v>
      </c>
      <c r="R38" s="18">
        <v>0</v>
      </c>
      <c r="S38" s="18">
        <v>0</v>
      </c>
    </row>
    <row r="39" spans="13:19" x14ac:dyDescent="0.25">
      <c r="M39" t="s">
        <v>293</v>
      </c>
      <c r="N39" t="s">
        <v>21</v>
      </c>
      <c r="O39" t="s">
        <v>52</v>
      </c>
      <c r="P39" s="17">
        <v>0.7</v>
      </c>
      <c r="Q39" s="18">
        <v>1</v>
      </c>
      <c r="R39" s="18">
        <v>0</v>
      </c>
      <c r="S39" s="18">
        <v>0</v>
      </c>
    </row>
    <row r="40" spans="13:19" x14ac:dyDescent="0.25">
      <c r="M40" t="s">
        <v>776</v>
      </c>
      <c r="N40" t="s">
        <v>21</v>
      </c>
      <c r="O40" t="s">
        <v>52</v>
      </c>
      <c r="P40" s="17">
        <v>0.28000000000000003</v>
      </c>
      <c r="Q40" s="18">
        <v>24257742</v>
      </c>
      <c r="R40" s="18">
        <v>3684780</v>
      </c>
      <c r="S40" s="18">
        <v>1675848</v>
      </c>
    </row>
    <row r="41" spans="13:19" x14ac:dyDescent="0.25">
      <c r="M41" t="s">
        <v>713</v>
      </c>
      <c r="N41" t="s">
        <v>21</v>
      </c>
      <c r="O41" t="s">
        <v>52</v>
      </c>
      <c r="P41" s="17">
        <v>0.72</v>
      </c>
      <c r="Q41" s="18">
        <v>30000000</v>
      </c>
      <c r="R41" s="18">
        <v>6300000</v>
      </c>
      <c r="S41" s="18">
        <v>2100000</v>
      </c>
    </row>
    <row r="42" spans="13:19" x14ac:dyDescent="0.25">
      <c r="M42" t="s">
        <v>708</v>
      </c>
      <c r="N42" t="s">
        <v>21</v>
      </c>
      <c r="O42" t="s">
        <v>52</v>
      </c>
      <c r="P42" s="17">
        <v>0.16</v>
      </c>
      <c r="Q42" s="18">
        <v>18570874</v>
      </c>
      <c r="R42" s="18">
        <v>16867218</v>
      </c>
      <c r="S42" s="18">
        <v>16867218</v>
      </c>
    </row>
    <row r="43" spans="13:19" x14ac:dyDescent="0.25">
      <c r="M43" t="s">
        <v>259</v>
      </c>
      <c r="N43" t="s">
        <v>21</v>
      </c>
      <c r="O43" t="s">
        <v>24</v>
      </c>
      <c r="P43" s="17">
        <v>0.3</v>
      </c>
      <c r="Q43" s="18">
        <v>100</v>
      </c>
      <c r="R43" s="18">
        <v>0</v>
      </c>
      <c r="S43" s="18">
        <v>0</v>
      </c>
    </row>
    <row r="44" spans="13:19" x14ac:dyDescent="0.25">
      <c r="M44" t="s">
        <v>435</v>
      </c>
      <c r="N44" t="s">
        <v>21</v>
      </c>
      <c r="O44" t="s">
        <v>52</v>
      </c>
      <c r="P44" s="17">
        <v>0.25</v>
      </c>
      <c r="Q44" s="18">
        <v>4</v>
      </c>
      <c r="R44" s="18">
        <v>0</v>
      </c>
      <c r="S44" s="18">
        <v>0</v>
      </c>
    </row>
    <row r="45" spans="13:19" x14ac:dyDescent="0.25">
      <c r="M45" t="s">
        <v>170</v>
      </c>
      <c r="N45" t="s">
        <v>21</v>
      </c>
      <c r="O45" t="s">
        <v>52</v>
      </c>
      <c r="P45" s="17">
        <v>0.1</v>
      </c>
      <c r="Q45" s="18">
        <v>1</v>
      </c>
      <c r="R45" s="18">
        <v>0</v>
      </c>
      <c r="S45" s="18">
        <v>0</v>
      </c>
    </row>
    <row r="46" spans="13:19" x14ac:dyDescent="0.25">
      <c r="M46" t="s">
        <v>1165</v>
      </c>
      <c r="N46" t="s">
        <v>21</v>
      </c>
      <c r="O46" t="s">
        <v>52</v>
      </c>
      <c r="P46" s="17">
        <v>0.1</v>
      </c>
      <c r="Q46" s="18">
        <v>2</v>
      </c>
      <c r="R46" s="18">
        <v>0</v>
      </c>
      <c r="S46" s="18">
        <v>0</v>
      </c>
    </row>
    <row r="47" spans="13:19" x14ac:dyDescent="0.25">
      <c r="M47" t="s">
        <v>788</v>
      </c>
      <c r="N47" t="s">
        <v>21</v>
      </c>
      <c r="O47" t="s">
        <v>24</v>
      </c>
      <c r="P47" s="17">
        <v>0.45</v>
      </c>
      <c r="Q47" s="18">
        <v>23.57</v>
      </c>
      <c r="R47" s="18"/>
      <c r="S47" s="18"/>
    </row>
    <row r="48" spans="13:19" x14ac:dyDescent="0.25">
      <c r="M48" t="s">
        <v>250</v>
      </c>
      <c r="N48" t="s">
        <v>68</v>
      </c>
      <c r="O48" t="s">
        <v>24</v>
      </c>
      <c r="P48" s="17">
        <v>0.2</v>
      </c>
      <c r="Q48" s="18">
        <v>100</v>
      </c>
      <c r="R48" s="18">
        <v>0</v>
      </c>
      <c r="S48" s="18">
        <v>0</v>
      </c>
    </row>
    <row r="49" spans="13:19" x14ac:dyDescent="0.25">
      <c r="M49" t="s">
        <v>780</v>
      </c>
      <c r="N49" t="s">
        <v>21</v>
      </c>
      <c r="O49" t="s">
        <v>52</v>
      </c>
      <c r="P49" s="17">
        <v>0.44</v>
      </c>
      <c r="Q49" s="18">
        <v>6176073</v>
      </c>
      <c r="R49" s="18">
        <v>6262458</v>
      </c>
      <c r="S49" s="18">
        <v>6668129</v>
      </c>
    </row>
    <row r="50" spans="13:19" x14ac:dyDescent="0.25">
      <c r="M50" t="s">
        <v>901</v>
      </c>
      <c r="N50" t="s">
        <v>21</v>
      </c>
      <c r="O50" t="s">
        <v>52</v>
      </c>
      <c r="P50" s="17">
        <v>0.05</v>
      </c>
      <c r="Q50" s="18">
        <v>1</v>
      </c>
      <c r="R50" s="18"/>
      <c r="S50" s="18"/>
    </row>
    <row r="51" spans="13:19" x14ac:dyDescent="0.25">
      <c r="M51" t="s">
        <v>965</v>
      </c>
      <c r="N51" t="s">
        <v>21</v>
      </c>
      <c r="O51" t="s">
        <v>24</v>
      </c>
      <c r="P51" s="17">
        <v>0.2</v>
      </c>
      <c r="Q51" s="18">
        <v>40</v>
      </c>
      <c r="R51" s="18">
        <v>70</v>
      </c>
      <c r="S51" s="18">
        <v>100</v>
      </c>
    </row>
    <row r="52" spans="13:19" x14ac:dyDescent="0.25">
      <c r="M52" t="s">
        <v>275</v>
      </c>
      <c r="N52" t="s">
        <v>68</v>
      </c>
      <c r="O52" t="s">
        <v>52</v>
      </c>
      <c r="P52" s="17">
        <v>0.25</v>
      </c>
      <c r="Q52" s="18">
        <v>4</v>
      </c>
      <c r="R52" s="18">
        <v>0</v>
      </c>
      <c r="S52" s="18">
        <v>0</v>
      </c>
    </row>
    <row r="53" spans="13:19" x14ac:dyDescent="0.25">
      <c r="M53" t="s">
        <v>985</v>
      </c>
      <c r="N53" t="s">
        <v>21</v>
      </c>
      <c r="O53" t="s">
        <v>24</v>
      </c>
      <c r="P53" s="17">
        <v>0.2</v>
      </c>
      <c r="Q53" s="18">
        <v>40</v>
      </c>
      <c r="R53" s="18">
        <v>30</v>
      </c>
      <c r="S53" s="18">
        <v>30</v>
      </c>
    </row>
    <row r="54" spans="13:19" x14ac:dyDescent="0.25">
      <c r="M54" t="s">
        <v>313</v>
      </c>
      <c r="N54" t="s">
        <v>68</v>
      </c>
      <c r="O54" t="s">
        <v>52</v>
      </c>
      <c r="P54" s="17">
        <v>0.6</v>
      </c>
      <c r="Q54" s="18">
        <v>3</v>
      </c>
      <c r="R54" s="18">
        <v>2</v>
      </c>
      <c r="S54" s="18">
        <v>2</v>
      </c>
    </row>
    <row r="55" spans="13:19" x14ac:dyDescent="0.25">
      <c r="M55" t="s">
        <v>871</v>
      </c>
      <c r="N55" t="s">
        <v>68</v>
      </c>
      <c r="O55" t="s">
        <v>52</v>
      </c>
      <c r="P55" s="17">
        <v>0.05</v>
      </c>
      <c r="Q55" s="18">
        <v>70</v>
      </c>
      <c r="R55" s="18">
        <v>100</v>
      </c>
      <c r="S55" s="18">
        <v>100</v>
      </c>
    </row>
    <row r="56" spans="13:19" x14ac:dyDescent="0.25">
      <c r="M56" t="s">
        <v>860</v>
      </c>
      <c r="N56" t="s">
        <v>21</v>
      </c>
      <c r="O56" t="s">
        <v>52</v>
      </c>
      <c r="P56" s="17">
        <v>0.05</v>
      </c>
      <c r="Q56" s="18">
        <v>606</v>
      </c>
      <c r="R56" s="18">
        <v>100</v>
      </c>
      <c r="S56" s="18">
        <v>100</v>
      </c>
    </row>
    <row r="57" spans="13:19" x14ac:dyDescent="0.25">
      <c r="M57" t="s">
        <v>800</v>
      </c>
      <c r="N57" t="s">
        <v>68</v>
      </c>
      <c r="O57" t="s">
        <v>52</v>
      </c>
      <c r="P57" s="17">
        <v>0.35</v>
      </c>
      <c r="Q57" s="18">
        <v>177</v>
      </c>
      <c r="R57" s="18">
        <v>0</v>
      </c>
      <c r="S57" s="18">
        <v>0</v>
      </c>
    </row>
    <row r="58" spans="13:19" x14ac:dyDescent="0.25">
      <c r="M58" t="s">
        <v>515</v>
      </c>
      <c r="N58" t="s">
        <v>21</v>
      </c>
      <c r="O58" t="s">
        <v>52</v>
      </c>
      <c r="P58" s="17">
        <v>0.2</v>
      </c>
      <c r="Q58" s="18">
        <v>3</v>
      </c>
      <c r="R58" s="18">
        <v>0</v>
      </c>
      <c r="S58" s="18">
        <v>0</v>
      </c>
    </row>
    <row r="59" spans="13:19" x14ac:dyDescent="0.25">
      <c r="M59" t="s">
        <v>974</v>
      </c>
      <c r="N59" t="s">
        <v>21</v>
      </c>
      <c r="O59" t="s">
        <v>24</v>
      </c>
      <c r="P59" s="17">
        <v>0.15</v>
      </c>
      <c r="Q59" s="18">
        <v>100</v>
      </c>
      <c r="R59" s="18">
        <v>0</v>
      </c>
      <c r="S59" s="18">
        <v>0</v>
      </c>
    </row>
    <row r="60" spans="13:19" x14ac:dyDescent="0.25">
      <c r="M60" t="s">
        <v>385</v>
      </c>
      <c r="N60" t="s">
        <v>68</v>
      </c>
      <c r="O60" t="s">
        <v>24</v>
      </c>
      <c r="P60" s="17">
        <v>0.1</v>
      </c>
      <c r="Q60" s="18">
        <v>100</v>
      </c>
      <c r="R60" s="18"/>
      <c r="S60" s="18"/>
    </row>
    <row r="61" spans="13:19" x14ac:dyDescent="0.25">
      <c r="M61" t="s">
        <v>990</v>
      </c>
      <c r="N61" t="s">
        <v>21</v>
      </c>
      <c r="O61" t="s">
        <v>24</v>
      </c>
      <c r="P61" s="17">
        <v>0.15</v>
      </c>
      <c r="Q61" s="18">
        <v>100</v>
      </c>
      <c r="R61" s="18">
        <v>100</v>
      </c>
      <c r="S61" s="18">
        <v>100</v>
      </c>
    </row>
    <row r="62" spans="13:19" x14ac:dyDescent="0.25">
      <c r="M62" t="s">
        <v>1025</v>
      </c>
      <c r="N62" t="s">
        <v>68</v>
      </c>
      <c r="O62" t="s">
        <v>24</v>
      </c>
      <c r="P62" s="17">
        <v>0.1</v>
      </c>
      <c r="Q62" s="18">
        <v>100</v>
      </c>
      <c r="R62" s="18">
        <v>100</v>
      </c>
      <c r="S62" s="18">
        <v>100</v>
      </c>
    </row>
    <row r="63" spans="13:19" x14ac:dyDescent="0.25">
      <c r="M63" t="s">
        <v>181</v>
      </c>
      <c r="N63" t="s">
        <v>21</v>
      </c>
      <c r="O63" t="s">
        <v>24</v>
      </c>
      <c r="P63" s="17">
        <v>0.7</v>
      </c>
      <c r="Q63" s="18">
        <v>100</v>
      </c>
      <c r="R63" s="18">
        <v>0</v>
      </c>
      <c r="S63" s="18">
        <v>0</v>
      </c>
    </row>
    <row r="64" spans="13:19" x14ac:dyDescent="0.25">
      <c r="M64" t="s">
        <v>159</v>
      </c>
      <c r="N64" t="s">
        <v>21</v>
      </c>
      <c r="O64" t="s">
        <v>24</v>
      </c>
      <c r="P64" s="17">
        <v>0.2</v>
      </c>
      <c r="Q64" s="18">
        <v>100</v>
      </c>
      <c r="R64" s="18">
        <v>0</v>
      </c>
      <c r="S64" s="18">
        <v>0</v>
      </c>
    </row>
    <row r="65" spans="13:19" x14ac:dyDescent="0.25">
      <c r="M65" t="s">
        <v>76</v>
      </c>
      <c r="N65" t="s">
        <v>68</v>
      </c>
      <c r="O65" t="s">
        <v>24</v>
      </c>
      <c r="P65" s="17">
        <v>0.1</v>
      </c>
      <c r="Q65" s="18">
        <v>100</v>
      </c>
      <c r="R65" s="18">
        <v>100</v>
      </c>
      <c r="S65" s="18">
        <v>100</v>
      </c>
    </row>
    <row r="66" spans="13:19" x14ac:dyDescent="0.25">
      <c r="M66" t="s">
        <v>73</v>
      </c>
      <c r="N66" t="s">
        <v>68</v>
      </c>
      <c r="O66" t="s">
        <v>24</v>
      </c>
      <c r="P66" s="17">
        <v>0.2</v>
      </c>
      <c r="Q66" s="18">
        <v>100</v>
      </c>
      <c r="R66" s="18">
        <v>100</v>
      </c>
      <c r="S66" s="18">
        <v>100</v>
      </c>
    </row>
    <row r="67" spans="13:19" x14ac:dyDescent="0.25">
      <c r="M67" t="s">
        <v>81</v>
      </c>
      <c r="N67" t="s">
        <v>68</v>
      </c>
      <c r="O67" t="s">
        <v>24</v>
      </c>
      <c r="P67" s="17">
        <v>0.1</v>
      </c>
      <c r="Q67" s="18">
        <v>100</v>
      </c>
      <c r="R67" s="18">
        <v>100</v>
      </c>
      <c r="S67" s="18">
        <v>100</v>
      </c>
    </row>
    <row r="68" spans="13:19" x14ac:dyDescent="0.25">
      <c r="M68" t="s">
        <v>1020</v>
      </c>
      <c r="N68" t="s">
        <v>68</v>
      </c>
      <c r="O68" t="s">
        <v>24</v>
      </c>
      <c r="P68" s="17">
        <v>0.1</v>
      </c>
      <c r="Q68" s="18">
        <v>100</v>
      </c>
      <c r="R68" s="18">
        <v>100</v>
      </c>
      <c r="S68" s="18">
        <v>100</v>
      </c>
    </row>
    <row r="69" spans="13:19" x14ac:dyDescent="0.25">
      <c r="M69" t="s">
        <v>893</v>
      </c>
      <c r="N69" t="s">
        <v>21</v>
      </c>
      <c r="O69" t="s">
        <v>52</v>
      </c>
      <c r="P69" s="17">
        <v>0.05</v>
      </c>
      <c r="Q69" s="18">
        <v>1</v>
      </c>
      <c r="R69" s="18"/>
      <c r="S69" s="18"/>
    </row>
    <row r="70" spans="13:19" x14ac:dyDescent="0.25">
      <c r="M70" t="s">
        <v>657</v>
      </c>
      <c r="N70" t="s">
        <v>21</v>
      </c>
      <c r="O70" t="s">
        <v>24</v>
      </c>
      <c r="P70" s="17">
        <v>0.04</v>
      </c>
      <c r="Q70" s="18">
        <v>100</v>
      </c>
      <c r="R70" s="18"/>
      <c r="S70" s="18"/>
    </row>
    <row r="71" spans="13:19" x14ac:dyDescent="0.25">
      <c r="M71" t="s">
        <v>1196</v>
      </c>
      <c r="N71" t="s">
        <v>68</v>
      </c>
      <c r="O71" t="s">
        <v>52</v>
      </c>
      <c r="P71" s="17">
        <v>0.2</v>
      </c>
      <c r="Q71" s="18">
        <v>1</v>
      </c>
      <c r="R71" s="18">
        <v>100</v>
      </c>
      <c r="S71" s="18">
        <v>100</v>
      </c>
    </row>
    <row r="72" spans="13:19" x14ac:dyDescent="0.25">
      <c r="M72" t="s">
        <v>162</v>
      </c>
      <c r="N72" t="s">
        <v>21</v>
      </c>
      <c r="O72" t="s">
        <v>24</v>
      </c>
      <c r="P72" s="17">
        <v>0.1</v>
      </c>
      <c r="Q72" s="18">
        <v>100</v>
      </c>
      <c r="R72" s="18">
        <v>100</v>
      </c>
      <c r="S72" s="18">
        <v>100</v>
      </c>
    </row>
    <row r="73" spans="13:19" x14ac:dyDescent="0.25">
      <c r="M73" t="s">
        <v>1224</v>
      </c>
      <c r="N73" t="s">
        <v>68</v>
      </c>
      <c r="O73" t="s">
        <v>52</v>
      </c>
      <c r="P73" s="17">
        <v>0.2</v>
      </c>
      <c r="Q73" s="18">
        <v>1</v>
      </c>
      <c r="R73" s="18">
        <v>100</v>
      </c>
      <c r="S73" s="18">
        <v>100</v>
      </c>
    </row>
    <row r="74" spans="13:19" x14ac:dyDescent="0.25">
      <c r="M74" t="s">
        <v>1188</v>
      </c>
      <c r="N74" t="s">
        <v>68</v>
      </c>
      <c r="O74" t="s">
        <v>52</v>
      </c>
      <c r="P74" s="17">
        <v>0.2</v>
      </c>
      <c r="Q74" s="18">
        <v>1</v>
      </c>
      <c r="R74" s="18">
        <v>100</v>
      </c>
      <c r="S74" s="18">
        <v>100</v>
      </c>
    </row>
    <row r="75" spans="13:19" x14ac:dyDescent="0.25">
      <c r="M75" t="s">
        <v>1065</v>
      </c>
      <c r="N75" t="s">
        <v>21</v>
      </c>
      <c r="O75" t="s">
        <v>24</v>
      </c>
      <c r="P75" s="17">
        <v>1</v>
      </c>
      <c r="Q75" s="18">
        <v>100</v>
      </c>
      <c r="R75" s="18">
        <v>100</v>
      </c>
      <c r="S75" s="18">
        <v>100</v>
      </c>
    </row>
    <row r="76" spans="13:19" x14ac:dyDescent="0.25">
      <c r="M76" t="s">
        <v>1116</v>
      </c>
      <c r="N76" t="s">
        <v>21</v>
      </c>
      <c r="O76" t="s">
        <v>52</v>
      </c>
      <c r="P76" s="17">
        <v>0.2</v>
      </c>
      <c r="Q76" s="18">
        <v>3</v>
      </c>
      <c r="R76" s="18">
        <v>2</v>
      </c>
      <c r="S76" s="18">
        <v>2</v>
      </c>
    </row>
    <row r="77" spans="13:19" x14ac:dyDescent="0.25">
      <c r="M77" t="s">
        <v>1101</v>
      </c>
      <c r="N77" t="s">
        <v>21</v>
      </c>
      <c r="O77" t="s">
        <v>52</v>
      </c>
      <c r="P77" s="17">
        <v>0.2</v>
      </c>
      <c r="Q77" s="18">
        <v>1</v>
      </c>
      <c r="R77" s="18">
        <v>0</v>
      </c>
      <c r="S77" s="18">
        <v>0</v>
      </c>
    </row>
    <row r="78" spans="13:19" x14ac:dyDescent="0.25">
      <c r="M78" t="s">
        <v>23</v>
      </c>
      <c r="N78" t="s">
        <v>21</v>
      </c>
      <c r="O78" t="s">
        <v>24</v>
      </c>
      <c r="P78" s="17">
        <v>0.1</v>
      </c>
      <c r="Q78" s="18">
        <v>100</v>
      </c>
      <c r="R78" s="18">
        <v>100</v>
      </c>
      <c r="S78" s="18">
        <v>100</v>
      </c>
    </row>
    <row r="79" spans="13:19" x14ac:dyDescent="0.25">
      <c r="M79" t="s">
        <v>37</v>
      </c>
      <c r="N79" t="s">
        <v>21</v>
      </c>
      <c r="O79" t="s">
        <v>24</v>
      </c>
      <c r="P79" s="17">
        <v>0.2</v>
      </c>
      <c r="Q79" s="18">
        <v>100</v>
      </c>
      <c r="R79" s="18">
        <v>100</v>
      </c>
      <c r="S79" s="18">
        <v>100</v>
      </c>
    </row>
    <row r="80" spans="13:19" x14ac:dyDescent="0.25">
      <c r="M80" t="s">
        <v>946</v>
      </c>
      <c r="N80" t="s">
        <v>21</v>
      </c>
      <c r="O80" t="s">
        <v>24</v>
      </c>
      <c r="P80" s="17">
        <v>0.5</v>
      </c>
      <c r="Q80" s="18">
        <v>40</v>
      </c>
      <c r="R80" s="18">
        <v>30</v>
      </c>
      <c r="S80" s="18">
        <v>30</v>
      </c>
    </row>
    <row r="81" spans="13:19" x14ac:dyDescent="0.25">
      <c r="M81" t="s">
        <v>40</v>
      </c>
      <c r="N81" t="s">
        <v>21</v>
      </c>
      <c r="O81" t="s">
        <v>24</v>
      </c>
      <c r="P81" s="17">
        <v>0.2</v>
      </c>
      <c r="Q81" s="18">
        <v>100</v>
      </c>
      <c r="R81" s="18">
        <v>100</v>
      </c>
      <c r="S81" s="18">
        <v>100</v>
      </c>
    </row>
    <row r="82" spans="13:19" x14ac:dyDescent="0.25">
      <c r="M82" t="s">
        <v>1204</v>
      </c>
      <c r="N82" t="s">
        <v>68</v>
      </c>
      <c r="O82" t="s">
        <v>52</v>
      </c>
      <c r="P82" s="17">
        <v>0.2</v>
      </c>
      <c r="Q82" s="18">
        <v>1</v>
      </c>
      <c r="R82" s="18">
        <v>100</v>
      </c>
      <c r="S82" s="18">
        <v>100</v>
      </c>
    </row>
    <row r="83" spans="13:19" x14ac:dyDescent="0.25">
      <c r="M83" t="s">
        <v>579</v>
      </c>
      <c r="N83" t="s">
        <v>68</v>
      </c>
      <c r="O83" t="s">
        <v>52</v>
      </c>
      <c r="P83" s="17">
        <v>0.08</v>
      </c>
      <c r="Q83" s="18">
        <v>2</v>
      </c>
      <c r="R83" s="18">
        <v>0</v>
      </c>
      <c r="S83" s="18">
        <v>0</v>
      </c>
    </row>
    <row r="84" spans="13:19" x14ac:dyDescent="0.25">
      <c r="M84" t="s">
        <v>322</v>
      </c>
      <c r="N84" t="s">
        <v>21</v>
      </c>
      <c r="O84" t="s">
        <v>52</v>
      </c>
      <c r="P84" s="17">
        <v>0.2</v>
      </c>
      <c r="Q84" s="18">
        <v>5</v>
      </c>
      <c r="R84" s="18">
        <v>5</v>
      </c>
      <c r="S84" s="18">
        <v>5</v>
      </c>
    </row>
    <row r="85" spans="13:19" x14ac:dyDescent="0.25">
      <c r="M85" t="s">
        <v>553</v>
      </c>
      <c r="N85" t="s">
        <v>68</v>
      </c>
      <c r="O85" t="s">
        <v>52</v>
      </c>
      <c r="P85" s="17">
        <v>0.08</v>
      </c>
      <c r="Q85" s="18">
        <v>2</v>
      </c>
      <c r="R85" s="18">
        <v>0</v>
      </c>
      <c r="S85" s="18">
        <v>0</v>
      </c>
    </row>
    <row r="86" spans="13:19" x14ac:dyDescent="0.25">
      <c r="M86" t="s">
        <v>408</v>
      </c>
      <c r="N86" t="s">
        <v>21</v>
      </c>
      <c r="O86" t="s">
        <v>52</v>
      </c>
      <c r="P86" s="17">
        <v>0.25</v>
      </c>
      <c r="Q86" s="18">
        <v>1</v>
      </c>
      <c r="R86" s="18">
        <v>0</v>
      </c>
      <c r="S86" s="18">
        <v>0</v>
      </c>
    </row>
    <row r="87" spans="13:19" x14ac:dyDescent="0.25">
      <c r="M87" t="s">
        <v>930</v>
      </c>
      <c r="N87" t="s">
        <v>21</v>
      </c>
      <c r="O87" t="s">
        <v>24</v>
      </c>
      <c r="P87" s="17">
        <v>0.05</v>
      </c>
      <c r="Q87" s="18">
        <v>100</v>
      </c>
      <c r="R87" s="18"/>
      <c r="S87" s="18"/>
    </row>
    <row r="88" spans="13:19" x14ac:dyDescent="0.25">
      <c r="M88" t="s">
        <v>152</v>
      </c>
      <c r="N88" t="s">
        <v>21</v>
      </c>
      <c r="O88" t="s">
        <v>52</v>
      </c>
      <c r="P88" s="17">
        <v>0.15</v>
      </c>
      <c r="Q88" s="18">
        <v>5</v>
      </c>
      <c r="R88" s="18">
        <v>5</v>
      </c>
      <c r="S88" s="18">
        <v>7</v>
      </c>
    </row>
    <row r="89" spans="13:19" x14ac:dyDescent="0.25">
      <c r="M89" t="s">
        <v>665</v>
      </c>
      <c r="N89" t="s">
        <v>21</v>
      </c>
      <c r="O89" t="s">
        <v>52</v>
      </c>
      <c r="P89" s="17">
        <v>0.05</v>
      </c>
      <c r="Q89" s="18">
        <v>3</v>
      </c>
      <c r="R89" s="18"/>
      <c r="S89" s="18"/>
    </row>
    <row r="90" spans="13:19" x14ac:dyDescent="0.25">
      <c r="M90" t="s">
        <v>145</v>
      </c>
      <c r="N90" t="s">
        <v>68</v>
      </c>
      <c r="O90" t="s">
        <v>52</v>
      </c>
      <c r="P90" s="17">
        <v>0.15</v>
      </c>
      <c r="Q90" s="18">
        <v>3</v>
      </c>
      <c r="R90" s="18">
        <v>0</v>
      </c>
      <c r="S90" s="18">
        <v>0</v>
      </c>
    </row>
    <row r="91" spans="13:19" x14ac:dyDescent="0.25">
      <c r="M91" t="s">
        <v>565</v>
      </c>
      <c r="N91" t="s">
        <v>68</v>
      </c>
      <c r="O91" t="s">
        <v>52</v>
      </c>
      <c r="P91" s="17">
        <v>0.1</v>
      </c>
      <c r="Q91" s="18">
        <v>10</v>
      </c>
      <c r="R91" s="18">
        <v>0</v>
      </c>
      <c r="S91" s="18">
        <v>0</v>
      </c>
    </row>
    <row r="92" spans="13:19" x14ac:dyDescent="0.25">
      <c r="M92" t="s">
        <v>572</v>
      </c>
      <c r="N92" t="s">
        <v>68</v>
      </c>
      <c r="O92" t="s">
        <v>52</v>
      </c>
      <c r="P92" s="17">
        <v>0.08</v>
      </c>
      <c r="Q92" s="18">
        <v>5</v>
      </c>
      <c r="R92" s="18">
        <v>0</v>
      </c>
      <c r="S92" s="18">
        <v>0</v>
      </c>
    </row>
    <row r="93" spans="13:19" x14ac:dyDescent="0.25">
      <c r="M93" t="s">
        <v>601</v>
      </c>
      <c r="N93" t="s">
        <v>68</v>
      </c>
      <c r="O93" t="s">
        <v>52</v>
      </c>
      <c r="P93" s="17">
        <v>0.02</v>
      </c>
      <c r="Q93" s="18">
        <v>4</v>
      </c>
      <c r="R93" s="18">
        <v>0</v>
      </c>
      <c r="S93" s="18">
        <v>0</v>
      </c>
    </row>
    <row r="94" spans="13:19" x14ac:dyDescent="0.25">
      <c r="M94" t="s">
        <v>1082</v>
      </c>
      <c r="N94" t="s">
        <v>68</v>
      </c>
      <c r="O94" t="s">
        <v>52</v>
      </c>
      <c r="P94" s="17">
        <v>0.2</v>
      </c>
      <c r="Q94" s="18">
        <v>4</v>
      </c>
      <c r="R94" s="18">
        <v>1</v>
      </c>
      <c r="S94" s="18">
        <v>0</v>
      </c>
    </row>
    <row r="95" spans="13:19" x14ac:dyDescent="0.25">
      <c r="M95" t="s">
        <v>522</v>
      </c>
      <c r="N95" t="s">
        <v>21</v>
      </c>
      <c r="O95" t="s">
        <v>52</v>
      </c>
      <c r="P95" s="17">
        <v>0.3</v>
      </c>
      <c r="Q95" s="18">
        <v>1</v>
      </c>
      <c r="R95" s="18">
        <v>0</v>
      </c>
      <c r="S95" s="18">
        <v>0</v>
      </c>
    </row>
    <row r="96" spans="13:19" x14ac:dyDescent="0.25">
      <c r="M96" t="s">
        <v>1214</v>
      </c>
      <c r="N96" t="s">
        <v>68</v>
      </c>
      <c r="O96" t="s">
        <v>52</v>
      </c>
      <c r="P96" s="17">
        <v>0.2</v>
      </c>
      <c r="Q96" s="18">
        <v>1</v>
      </c>
      <c r="R96" s="18">
        <v>100</v>
      </c>
      <c r="S96" s="18">
        <v>100</v>
      </c>
    </row>
    <row r="97" spans="13:19" x14ac:dyDescent="0.25">
      <c r="M97" t="s">
        <v>257</v>
      </c>
      <c r="N97" t="s">
        <v>21</v>
      </c>
      <c r="O97" t="s">
        <v>24</v>
      </c>
      <c r="P97" s="17">
        <v>0.3</v>
      </c>
      <c r="Q97" s="18">
        <v>100</v>
      </c>
      <c r="R97" s="18">
        <v>0</v>
      </c>
      <c r="S97" s="18">
        <v>0</v>
      </c>
    </row>
    <row r="98" spans="13:19" x14ac:dyDescent="0.25">
      <c r="M98" t="s">
        <v>228</v>
      </c>
      <c r="N98" t="s">
        <v>21</v>
      </c>
      <c r="O98" t="s">
        <v>24</v>
      </c>
      <c r="P98" s="17">
        <v>0.5</v>
      </c>
      <c r="Q98" s="18">
        <v>30</v>
      </c>
      <c r="R98" s="18">
        <v>0</v>
      </c>
      <c r="S98" s="18">
        <v>0</v>
      </c>
    </row>
    <row r="99" spans="13:19" x14ac:dyDescent="0.25">
      <c r="M99" t="s">
        <v>64</v>
      </c>
      <c r="N99" t="s">
        <v>21</v>
      </c>
      <c r="O99" t="s">
        <v>24</v>
      </c>
      <c r="P99" s="17">
        <v>0.2</v>
      </c>
      <c r="Q99" s="18">
        <v>100</v>
      </c>
      <c r="R99" s="18">
        <v>100</v>
      </c>
      <c r="S99" s="18">
        <v>100</v>
      </c>
    </row>
    <row r="100" spans="13:19" x14ac:dyDescent="0.25">
      <c r="M100" t="s">
        <v>1049</v>
      </c>
      <c r="N100" t="s">
        <v>68</v>
      </c>
      <c r="O100" t="s">
        <v>24</v>
      </c>
      <c r="P100" s="17">
        <v>0.1</v>
      </c>
      <c r="Q100" s="18">
        <v>100</v>
      </c>
      <c r="R100" s="18">
        <v>100</v>
      </c>
      <c r="S100" s="18">
        <v>100</v>
      </c>
    </row>
    <row r="101" spans="13:19" x14ac:dyDescent="0.25">
      <c r="M101" t="s">
        <v>592</v>
      </c>
      <c r="N101" t="s">
        <v>21</v>
      </c>
      <c r="O101" t="s">
        <v>52</v>
      </c>
      <c r="P101" s="17">
        <v>0.04</v>
      </c>
      <c r="Q101" s="18">
        <v>1</v>
      </c>
      <c r="R101" s="18">
        <v>0</v>
      </c>
      <c r="S101" s="18">
        <v>0</v>
      </c>
    </row>
    <row r="102" spans="13:19" x14ac:dyDescent="0.25">
      <c r="M102" t="s">
        <v>608</v>
      </c>
      <c r="N102" t="s">
        <v>21</v>
      </c>
      <c r="O102" t="s">
        <v>52</v>
      </c>
      <c r="P102" s="17">
        <v>0.02</v>
      </c>
      <c r="Q102" s="18">
        <v>1</v>
      </c>
      <c r="R102" s="18">
        <v>0</v>
      </c>
      <c r="S102" s="18">
        <v>0</v>
      </c>
    </row>
    <row r="103" spans="13:19" x14ac:dyDescent="0.25">
      <c r="M103" t="s">
        <v>615</v>
      </c>
      <c r="N103" t="s">
        <v>68</v>
      </c>
      <c r="O103" t="s">
        <v>52</v>
      </c>
      <c r="P103" s="17">
        <v>0.02</v>
      </c>
      <c r="Q103" s="18">
        <v>1</v>
      </c>
      <c r="R103" s="18">
        <v>0</v>
      </c>
      <c r="S103" s="18">
        <v>0</v>
      </c>
    </row>
    <row r="104" spans="13:19" x14ac:dyDescent="0.25">
      <c r="M104" t="s">
        <v>620</v>
      </c>
      <c r="N104" t="s">
        <v>68</v>
      </c>
      <c r="O104" t="s">
        <v>52</v>
      </c>
      <c r="P104" s="17">
        <v>0.02</v>
      </c>
      <c r="Q104" s="18">
        <v>1</v>
      </c>
      <c r="R104" s="18">
        <v>0</v>
      </c>
      <c r="S104" s="18">
        <v>0</v>
      </c>
    </row>
    <row r="105" spans="13:19" x14ac:dyDescent="0.25">
      <c r="M105" t="s">
        <v>634</v>
      </c>
      <c r="N105" t="s">
        <v>21</v>
      </c>
      <c r="O105" t="s">
        <v>52</v>
      </c>
      <c r="P105" s="17">
        <v>0.02</v>
      </c>
      <c r="Q105" s="18">
        <v>1</v>
      </c>
      <c r="R105" s="18"/>
      <c r="S105" s="18"/>
    </row>
    <row r="106" spans="13:19" x14ac:dyDescent="0.25">
      <c r="M106" t="s">
        <v>624</v>
      </c>
      <c r="N106" t="s">
        <v>21</v>
      </c>
      <c r="O106" t="s">
        <v>52</v>
      </c>
      <c r="P106" s="17">
        <v>0.03</v>
      </c>
      <c r="Q106" s="18">
        <v>1</v>
      </c>
      <c r="R106" s="18"/>
      <c r="S106" s="18"/>
    </row>
    <row r="107" spans="13:19" x14ac:dyDescent="0.25">
      <c r="M107" t="s">
        <v>642</v>
      </c>
      <c r="N107" t="s">
        <v>21</v>
      </c>
      <c r="O107" t="s">
        <v>52</v>
      </c>
      <c r="P107" s="17">
        <v>0.03</v>
      </c>
      <c r="Q107" s="18">
        <v>1</v>
      </c>
      <c r="R107" s="18"/>
      <c r="S107" s="18"/>
    </row>
    <row r="108" spans="13:19" x14ac:dyDescent="0.25">
      <c r="M108" t="s">
        <v>726</v>
      </c>
      <c r="N108" t="s">
        <v>21</v>
      </c>
      <c r="O108" t="s">
        <v>52</v>
      </c>
      <c r="P108" s="17">
        <v>0.12</v>
      </c>
      <c r="Q108" s="18">
        <v>4</v>
      </c>
      <c r="R108" s="18">
        <v>4</v>
      </c>
      <c r="S108" s="18">
        <v>4</v>
      </c>
    </row>
    <row r="109" spans="13:19" x14ac:dyDescent="0.25">
      <c r="M109" t="s">
        <v>235</v>
      </c>
      <c r="N109" t="s">
        <v>21</v>
      </c>
      <c r="O109" t="s">
        <v>24</v>
      </c>
      <c r="P109" s="17">
        <v>0.5</v>
      </c>
      <c r="Q109" s="18">
        <v>100</v>
      </c>
      <c r="R109" s="18">
        <v>0</v>
      </c>
      <c r="S109" s="18">
        <v>0</v>
      </c>
    </row>
    <row r="110" spans="13:19" x14ac:dyDescent="0.25">
      <c r="M110" t="s">
        <v>1179</v>
      </c>
      <c r="N110" t="s">
        <v>21</v>
      </c>
      <c r="O110" t="s">
        <v>52</v>
      </c>
      <c r="P110" s="17">
        <v>0.1</v>
      </c>
      <c r="Q110" s="18">
        <v>1</v>
      </c>
      <c r="R110" s="18">
        <v>1</v>
      </c>
      <c r="S110" s="18">
        <v>0</v>
      </c>
    </row>
    <row r="111" spans="13:19" x14ac:dyDescent="0.25">
      <c r="M111" t="s">
        <v>881</v>
      </c>
      <c r="N111" t="s">
        <v>68</v>
      </c>
      <c r="O111" t="s">
        <v>52</v>
      </c>
      <c r="P111" s="17">
        <v>0.1</v>
      </c>
      <c r="Q111" s="18">
        <v>429640</v>
      </c>
      <c r="R111" s="18"/>
      <c r="S111" s="18"/>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Base</vt:lpstr>
      <vt:lpstr>PAI</vt:lpstr>
      <vt:lpstr>Resumen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2024-01-30T03:22:50Z</dcterms:created>
  <dcterms:modified xsi:type="dcterms:W3CDTF">2024-07-16T17:40:13Z</dcterms:modified>
</cp:coreProperties>
</file>