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029"/>
  <workbookPr/>
  <mc:AlternateContent xmlns:mc="http://schemas.openxmlformats.org/markup-compatibility/2006">
    <mc:Choice Requires="x15">
      <x15ac:absPath xmlns:x15ac="http://schemas.microsoft.com/office/spreadsheetml/2010/11/ac" url="https://igacoffice365-my.sharepoint.com/personal/diegof_ramirez_igac_gov_co/Documents/Activos de informacion/2023/publicar/"/>
    </mc:Choice>
  </mc:AlternateContent>
  <xr:revisionPtr revIDLastSave="11" documentId="8_{4D5C330B-FA38-499D-86B2-398007C54CCB}" xr6:coauthVersionLast="47" xr6:coauthVersionMax="47" xr10:uidLastSave="{5D47D3DD-15DF-42F4-AAD9-9FB864109A82}"/>
  <bookViews>
    <workbookView xWindow="-28920" yWindow="-3375" windowWidth="29040" windowHeight="15720" xr2:uid="{00000000-000D-0000-FFFF-FFFF00000000}"/>
  </bookViews>
  <sheets>
    <sheet name="Sub_Infraestructura" sheetId="7" r:id="rId1"/>
    <sheet name="Listas" sheetId="4" state="hidden" r:id="rId2"/>
    <sheet name="Instrucciones_Diligenciamiento" sheetId="5" r:id="rId3"/>
  </sheets>
  <externalReferences>
    <externalReference r:id="rId4"/>
  </externalReferences>
  <definedNames>
    <definedName name="_xlnm._FilterDatabase" localSheetId="0" hidden="1">Sub_Infraestructura!$A$11:$AE$11</definedName>
    <definedName name="O1278000" localSheetId="0">Sub_Infraestructura!#REF!</definedName>
    <definedName name="O1278000">#REF!</definedName>
    <definedName name="O1300000" localSheetId="0">Sub_Infraestructura!#REF!</definedName>
    <definedName name="O1300000">#REF!</definedName>
    <definedName name="_xlnm.Print_Titles" localSheetId="0">Sub_Infraestructura!$3:$11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93" i="7" l="1"/>
  <c r="U93" i="7"/>
  <c r="W92" i="7"/>
  <c r="U92" i="7"/>
  <c r="W91" i="7"/>
  <c r="U91" i="7"/>
  <c r="W90" i="7"/>
  <c r="U90" i="7"/>
  <c r="W89" i="7"/>
  <c r="U89" i="7"/>
  <c r="W88" i="7"/>
  <c r="U88" i="7"/>
  <c r="W87" i="7"/>
  <c r="U87" i="7"/>
  <c r="W86" i="7"/>
  <c r="U86" i="7"/>
  <c r="W85" i="7"/>
  <c r="U85" i="7"/>
  <c r="W42" i="7"/>
  <c r="W43" i="7"/>
  <c r="Y42" i="7"/>
  <c r="Y43" i="7"/>
  <c r="Y77" i="7"/>
  <c r="W77" i="7"/>
  <c r="Y46" i="7"/>
  <c r="W46" i="7"/>
  <c r="Y16" i="7"/>
  <c r="W16" i="7"/>
  <c r="U16" i="7"/>
  <c r="U17" i="7"/>
  <c r="U18" i="7"/>
  <c r="U19" i="7"/>
  <c r="U20" i="7"/>
  <c r="U21" i="7"/>
  <c r="U22" i="7"/>
  <c r="U23" i="7"/>
  <c r="U24" i="7"/>
  <c r="U25" i="7"/>
  <c r="U26" i="7"/>
  <c r="U27" i="7"/>
  <c r="U28" i="7"/>
  <c r="U29" i="7"/>
  <c r="U30" i="7"/>
  <c r="U31" i="7"/>
  <c r="U32" i="7"/>
  <c r="U33" i="7"/>
  <c r="U34" i="7"/>
  <c r="U35" i="7"/>
  <c r="U36" i="7"/>
  <c r="U37" i="7"/>
  <c r="U38" i="7"/>
  <c r="U39" i="7"/>
  <c r="U40" i="7"/>
  <c r="U41" i="7"/>
  <c r="U42" i="7"/>
  <c r="U43" i="7"/>
  <c r="U44" i="7"/>
  <c r="U45" i="7"/>
  <c r="U46" i="7"/>
  <c r="U47" i="7"/>
  <c r="U48" i="7"/>
  <c r="U49" i="7"/>
  <c r="U50" i="7"/>
  <c r="U51" i="7"/>
  <c r="U52" i="7"/>
  <c r="U53" i="7"/>
  <c r="U54" i="7"/>
  <c r="U55" i="7"/>
  <c r="U56" i="7"/>
  <c r="U57" i="7"/>
  <c r="U58" i="7"/>
  <c r="U59" i="7"/>
  <c r="U60" i="7"/>
  <c r="U61" i="7"/>
  <c r="U62" i="7"/>
  <c r="U63" i="7"/>
  <c r="U64" i="7"/>
  <c r="U65" i="7"/>
  <c r="U66" i="7"/>
  <c r="U67" i="7"/>
  <c r="U68" i="7"/>
  <c r="U69" i="7"/>
  <c r="U70" i="7"/>
  <c r="U71" i="7"/>
  <c r="U72" i="7"/>
  <c r="U73" i="7"/>
  <c r="U74" i="7"/>
  <c r="U75" i="7"/>
  <c r="U76" i="7"/>
  <c r="U77" i="7"/>
  <c r="Y12" i="7"/>
  <c r="Y13" i="7"/>
  <c r="Y14" i="7"/>
  <c r="W12" i="7"/>
  <c r="W13" i="7"/>
  <c r="W14" i="7"/>
  <c r="U12" i="7"/>
  <c r="U13" i="7"/>
  <c r="U14" i="7"/>
  <c r="Y83" i="7"/>
  <c r="W83" i="7"/>
  <c r="U83" i="7"/>
  <c r="Y82" i="7"/>
  <c r="W82" i="7"/>
  <c r="U82" i="7"/>
  <c r="Y81" i="7"/>
  <c r="W81" i="7"/>
  <c r="U81" i="7"/>
  <c r="Y80" i="7"/>
  <c r="W80" i="7"/>
  <c r="U80" i="7"/>
  <c r="Y76" i="7"/>
  <c r="W76" i="7"/>
  <c r="Y57" i="7"/>
  <c r="W57" i="7"/>
  <c r="Y64" i="7"/>
  <c r="W64" i="7"/>
  <c r="Y63" i="7"/>
  <c r="W63" i="7"/>
  <c r="Y62" i="7"/>
  <c r="W62" i="7"/>
  <c r="Y61" i="7"/>
  <c r="W61" i="7"/>
  <c r="Y60" i="7"/>
  <c r="W60" i="7"/>
  <c r="Y59" i="7"/>
  <c r="W59" i="7"/>
  <c r="Y58" i="7"/>
  <c r="W58" i="7"/>
  <c r="W69" i="7"/>
  <c r="W68" i="7"/>
  <c r="W67" i="7"/>
  <c r="W66" i="7"/>
  <c r="W65" i="7"/>
  <c r="W52" i="7"/>
  <c r="W51" i="7"/>
  <c r="W50" i="7"/>
  <c r="W41" i="7"/>
  <c r="W40" i="7"/>
  <c r="W39" i="7"/>
  <c r="W38" i="7"/>
  <c r="W37" i="7"/>
  <c r="W36" i="7"/>
  <c r="W35" i="7"/>
  <c r="W34" i="7"/>
  <c r="W33" i="7"/>
  <c r="W32" i="7"/>
  <c r="W31" i="7"/>
  <c r="W30" i="7"/>
  <c r="W29" i="7"/>
  <c r="W28" i="7"/>
  <c r="W27" i="7"/>
  <c r="W26" i="7"/>
  <c r="W25" i="7"/>
  <c r="W24" i="7"/>
  <c r="W23" i="7"/>
  <c r="W22" i="7"/>
  <c r="W21" i="7"/>
  <c r="W20" i="7"/>
  <c r="Y93" i="7"/>
  <c r="Y92" i="7"/>
  <c r="Y91" i="7"/>
  <c r="Y90" i="7"/>
  <c r="Y89" i="7"/>
  <c r="Y88" i="7"/>
  <c r="Y87" i="7"/>
  <c r="Y86" i="7"/>
  <c r="Y85" i="7"/>
  <c r="Y84" i="7"/>
  <c r="W84" i="7"/>
  <c r="U84" i="7"/>
  <c r="Y79" i="7"/>
  <c r="W79" i="7"/>
  <c r="U79" i="7"/>
  <c r="Y78" i="7"/>
  <c r="W78" i="7"/>
  <c r="U78" i="7"/>
  <c r="Y75" i="7"/>
  <c r="W75" i="7"/>
  <c r="Y74" i="7"/>
  <c r="W74" i="7"/>
  <c r="Y73" i="7"/>
  <c r="W73" i="7"/>
  <c r="Y72" i="7"/>
  <c r="W72" i="7"/>
  <c r="Y71" i="7"/>
  <c r="W71" i="7"/>
  <c r="Y70" i="7"/>
  <c r="W70" i="7"/>
  <c r="Y69" i="7"/>
  <c r="Y68" i="7"/>
  <c r="Y67" i="7"/>
  <c r="Y66" i="7"/>
  <c r="Y65" i="7"/>
  <c r="Y56" i="7"/>
  <c r="W56" i="7"/>
  <c r="Y55" i="7"/>
  <c r="W55" i="7"/>
  <c r="Y54" i="7"/>
  <c r="W54" i="7"/>
  <c r="Y53" i="7"/>
  <c r="W53" i="7"/>
  <c r="Y52" i="7"/>
  <c r="Y51" i="7"/>
  <c r="Y50" i="7"/>
  <c r="Y49" i="7"/>
  <c r="W49" i="7"/>
  <c r="Y48" i="7"/>
  <c r="W48" i="7"/>
  <c r="Y47" i="7"/>
  <c r="W47" i="7"/>
  <c r="Y45" i="7"/>
  <c r="W45" i="7"/>
  <c r="Y44" i="7"/>
  <c r="W44" i="7"/>
  <c r="Y41" i="7"/>
  <c r="Y40" i="7"/>
  <c r="Y39" i="7"/>
  <c r="Y38" i="7"/>
  <c r="Y37" i="7"/>
  <c r="Y36" i="7"/>
  <c r="Y35" i="7"/>
  <c r="Y34" i="7"/>
  <c r="Y33" i="7"/>
  <c r="Y32" i="7"/>
  <c r="Y31" i="7"/>
  <c r="Y30" i="7"/>
  <c r="Y29" i="7"/>
  <c r="Y28" i="7"/>
  <c r="Y27" i="7"/>
  <c r="Y26" i="7"/>
  <c r="Y25" i="7"/>
  <c r="Y24" i="7"/>
  <c r="Y23" i="7"/>
  <c r="Y22" i="7"/>
  <c r="Y21" i="7"/>
  <c r="Y20" i="7"/>
  <c r="Y19" i="7"/>
  <c r="W19" i="7"/>
  <c r="Y18" i="7"/>
  <c r="W18" i="7"/>
  <c r="Y17" i="7"/>
  <c r="W17" i="7"/>
  <c r="Y15" i="7"/>
  <c r="W15" i="7"/>
  <c r="U15" i="7"/>
  <c r="Z42" i="7" l="1"/>
  <c r="Z83" i="7"/>
  <c r="Z78" i="7"/>
  <c r="Z43" i="7"/>
  <c r="Z14" i="7"/>
  <c r="Z13" i="7"/>
  <c r="Z77" i="7"/>
  <c r="Z84" i="7"/>
  <c r="Z82" i="7"/>
  <c r="Z12" i="7"/>
  <c r="Z46" i="7"/>
  <c r="Z16" i="7"/>
  <c r="Z15" i="7"/>
  <c r="Z80" i="7"/>
  <c r="Z79" i="7"/>
  <c r="Z81" i="7"/>
  <c r="Z85" i="7"/>
  <c r="Z86" i="7"/>
  <c r="Z87" i="7"/>
  <c r="Z88" i="7"/>
  <c r="Z89" i="7"/>
  <c r="Z90" i="7"/>
  <c r="Z91" i="7"/>
  <c r="Z92" i="7"/>
  <c r="Z93" i="7"/>
  <c r="Z76" i="7"/>
  <c r="Z75" i="7"/>
  <c r="Z74" i="7"/>
  <c r="Z73" i="7"/>
  <c r="Z72" i="7"/>
  <c r="Z71" i="7"/>
  <c r="Z70" i="7"/>
  <c r="Z69" i="7"/>
  <c r="Z68" i="7"/>
  <c r="Z67" i="7"/>
  <c r="Z66" i="7"/>
  <c r="Z65" i="7"/>
  <c r="Z64" i="7"/>
  <c r="Z63" i="7"/>
  <c r="Z62" i="7"/>
  <c r="Z61" i="7"/>
  <c r="Z60" i="7"/>
  <c r="Z59" i="7"/>
  <c r="Z58" i="7"/>
  <c r="Z57" i="7"/>
  <c r="Z56" i="7"/>
  <c r="Z55" i="7"/>
  <c r="Z54" i="7"/>
  <c r="Z53" i="7"/>
  <c r="Z52" i="7"/>
  <c r="Z51" i="7"/>
  <c r="Z50" i="7"/>
  <c r="Z49" i="7"/>
  <c r="Z48" i="7"/>
  <c r="Z47" i="7"/>
  <c r="Z45" i="7"/>
  <c r="Z44" i="7"/>
  <c r="Z41" i="7"/>
  <c r="Z40" i="7"/>
  <c r="Z39" i="7"/>
  <c r="Z38" i="7"/>
  <c r="Z37" i="7"/>
  <c r="Z36" i="7"/>
  <c r="Z35" i="7"/>
  <c r="Z34" i="7"/>
  <c r="Z33" i="7"/>
  <c r="Z32" i="7"/>
  <c r="Z31" i="7"/>
  <c r="Z30" i="7"/>
  <c r="Z29" i="7"/>
  <c r="Z28" i="7"/>
  <c r="Z27" i="7"/>
  <c r="Z26" i="7"/>
  <c r="Z25" i="7"/>
  <c r="Z24" i="7"/>
  <c r="Z23" i="7"/>
  <c r="Z22" i="7"/>
  <c r="Z21" i="7"/>
  <c r="Z20" i="7"/>
  <c r="Z19" i="7"/>
  <c r="Z18" i="7"/>
  <c r="Z17" i="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Roberto Carlos Pantoja Benitez</author>
    <author>Usuario de Microsoft Office</author>
    <author>Andres Giovanny Cadena Herrera</author>
    <author>Myriam Ortiz Osorio</author>
    <author>Admin</author>
    <author>tc={4000ED78-32C6-4953-A093-5811FBBDD562}</author>
    <author>tc={134584EA-A93A-4D8C-9E08-461481C8805E}</author>
    <author>tc={63A9DB3A-F6ED-4F03-8837-BF50B393B6F1}</author>
  </authors>
  <commentList>
    <comment ref="A9" authorId="0" shapeId="0" xr:uid="{00000000-0006-0000-0000-000001000000}">
      <text>
        <r>
          <rPr>
            <sz val="14"/>
            <color indexed="81"/>
            <rFont val="Tahoma"/>
            <family val="2"/>
          </rPr>
          <t>Consecutivo del activo de información. Identificador único</t>
        </r>
      </text>
    </comment>
    <comment ref="B9" authorId="0" shapeId="0" xr:uid="{00000000-0006-0000-0000-000002000000}">
      <text>
        <r>
          <rPr>
            <sz val="14"/>
            <color indexed="81"/>
            <rFont val="Tahoma"/>
            <family val="2"/>
          </rPr>
          <t xml:space="preserve">Relacionar código de la serie o subserie como se encuentra identificado el activo en la TDR, si aplica, de lo contrario dejar vacío
</t>
        </r>
      </text>
    </comment>
    <comment ref="E9" authorId="0" shapeId="0" xr:uid="{00000000-0006-0000-0000-000003000000}">
      <text>
        <r>
          <rPr>
            <sz val="14"/>
            <color indexed="81"/>
            <rFont val="Tahoma"/>
            <family val="2"/>
          </rPr>
          <t>Relacionar nombre completo del activo de información</t>
        </r>
      </text>
    </comment>
    <comment ref="G9" authorId="0" shapeId="0" xr:uid="{00000000-0006-0000-0000-000004000000}">
      <text>
        <r>
          <rPr>
            <sz val="14"/>
            <color indexed="81"/>
            <rFont val="Tahoma"/>
            <family val="2"/>
          </rPr>
          <t>Relacionar nombre de la dependencia que es la propietaria o custodia de la información.</t>
        </r>
        <r>
          <rPr>
            <sz val="9"/>
            <color indexed="81"/>
            <rFont val="Tahoma"/>
            <family val="2"/>
          </rPr>
          <t xml:space="preserve">
</t>
        </r>
      </text>
    </comment>
    <comment ref="H9" authorId="0" shapeId="0" xr:uid="{00000000-0006-0000-0000-000005000000}">
      <text>
        <r>
          <rPr>
            <sz val="14"/>
            <color indexed="81"/>
            <rFont val="Tahoma"/>
            <family val="2"/>
          </rPr>
          <t>Relacionar nombre del subproceso al que pertenece el activo de información</t>
        </r>
        <r>
          <rPr>
            <sz val="9"/>
            <color indexed="81"/>
            <rFont val="Tahoma"/>
            <family val="2"/>
          </rPr>
          <t xml:space="preserve">
</t>
        </r>
      </text>
    </comment>
    <comment ref="I9" authorId="0" shapeId="0" xr:uid="{00000000-0006-0000-0000-000006000000}">
      <text>
        <r>
          <rPr>
            <sz val="14"/>
            <color theme="1"/>
            <rFont val="Tahoma"/>
            <family val="2"/>
          </rPr>
          <t>Descripción detallada para identificar el activo de información</t>
        </r>
      </text>
    </comment>
    <comment ref="J9" authorId="1" shapeId="0" xr:uid="{00000000-0006-0000-0000-000007000000}">
      <text>
        <r>
          <rPr>
            <b/>
            <sz val="14"/>
            <color indexed="81"/>
            <rFont val="Tahoma"/>
            <family val="2"/>
          </rPr>
          <t>Define el tipo de activo de información:
*Información:</t>
        </r>
        <r>
          <rPr>
            <sz val="14"/>
            <color indexed="81"/>
            <rFont val="Tahoma"/>
            <family val="2"/>
          </rPr>
          <t xml:space="preserve">
Corresponden a este tipo datos e información almacenada o procesada física o electrónicamente tales como: bases y archivos de datos, contratos, documentación del sistema, investigaciones, acuerdos de confidencialidad, manuales de usuario, procedimientos operativos o de soporte, planes para la continuidad del negocio, acuerdos sobre retiro y pruebas de auditoría, entre otros
</t>
        </r>
        <r>
          <rPr>
            <b/>
            <sz val="14"/>
            <color indexed="81"/>
            <rFont val="Tahoma"/>
            <family val="2"/>
          </rPr>
          <t>*Sistemas de información y aplicaciones  de Software:</t>
        </r>
        <r>
          <rPr>
            <sz val="14"/>
            <color indexed="81"/>
            <rFont val="Tahoma"/>
            <family val="2"/>
          </rPr>
          <t xml:space="preserve">
Software de aplicación, interfaces, software del sistema, herramientas de desarrollo, software libre utilizado y otras utilidades relacionadas
</t>
        </r>
        <r>
          <rPr>
            <b/>
            <sz val="14"/>
            <color indexed="81"/>
            <rFont val="Tahoma"/>
            <family val="2"/>
          </rPr>
          <t>*Dispositivos de Tecnologías de información- Hardware:</t>
        </r>
        <r>
          <rPr>
            <sz val="14"/>
            <color indexed="81"/>
            <rFont val="Tahoma"/>
            <family val="2"/>
          </rPr>
          <t xml:space="preserve">
Equipos de cómputo que por su criticidad son considerados activos de información, no sólo activos fijos.
</t>
        </r>
        <r>
          <rPr>
            <b/>
            <sz val="14"/>
            <color indexed="81"/>
            <rFont val="Tahoma"/>
            <family val="2"/>
          </rPr>
          <t>*Soporte para almacenamiento de información:</t>
        </r>
        <r>
          <rPr>
            <sz val="14"/>
            <color indexed="81"/>
            <rFont val="Tahoma"/>
            <family val="2"/>
          </rPr>
          <t xml:space="preserve">
Equipo para almacenamiento de información como USB, discos duros, CDs, SAN, NAS, Netapp.
*</t>
        </r>
        <r>
          <rPr>
            <b/>
            <sz val="14"/>
            <color indexed="81"/>
            <rFont val="Tahoma"/>
            <family val="2"/>
          </rPr>
          <t>Redes de comunicaciones:</t>
        </r>
        <r>
          <rPr>
            <sz val="14"/>
            <color indexed="81"/>
            <rFont val="Tahoma"/>
            <family val="2"/>
          </rPr>
          <t xml:space="preserve">
Equipos de comunicaciones que por su criticidad son considerados activos de información, tales como: firewall, router, VPN, entre otros.
</t>
        </r>
        <r>
          <rPr>
            <b/>
            <sz val="14"/>
            <color indexed="81"/>
            <rFont val="Tahoma"/>
            <family val="2"/>
          </rPr>
          <t>*Servicios:</t>
        </r>
        <r>
          <rPr>
            <sz val="14"/>
            <color indexed="81"/>
            <rFont val="Tahoma"/>
            <family val="2"/>
          </rPr>
          <t xml:space="preserve">
Servicios de computación y comunicaciones, tales como Internet, páginas de consulta, directorios compartidos e Intranet
</t>
        </r>
        <r>
          <rPr>
            <b/>
            <sz val="14"/>
            <color indexed="81"/>
            <rFont val="Tahoma"/>
            <family val="2"/>
          </rPr>
          <t xml:space="preserve">*Recurso humano: </t>
        </r>
        <r>
          <rPr>
            <sz val="14"/>
            <color indexed="81"/>
            <rFont val="Tahoma"/>
            <family val="2"/>
          </rPr>
          <t xml:space="preserve">aquellas personas que, por su conocimiento experiencia y criticidad para el proceso, son consideradas activos de información.
</t>
        </r>
        <r>
          <rPr>
            <b/>
            <sz val="14"/>
            <color indexed="81"/>
            <rFont val="Tahoma"/>
            <family val="2"/>
          </rPr>
          <t>*Otros:</t>
        </r>
        <r>
          <rPr>
            <sz val="14"/>
            <color indexed="81"/>
            <rFont val="Tahoma"/>
            <family val="2"/>
          </rPr>
          <t xml:space="preserve"> activos de información que no corresponden a ninguno de los tipos descritos anteriormente pero deben ser valorados para conocer su criticidad al interior del proceso.</t>
        </r>
        <r>
          <rPr>
            <sz val="14"/>
            <color indexed="81"/>
            <rFont val="Calibri"/>
            <family val="2"/>
          </rPr>
          <t xml:space="preserve">
</t>
        </r>
      </text>
    </comment>
    <comment ref="K9" authorId="2" shapeId="0" xr:uid="{00000000-0006-0000-0000-000008000000}">
      <text>
        <r>
          <rPr>
            <sz val="14"/>
            <color indexed="81"/>
            <rFont val="Tahoma"/>
            <family val="2"/>
          </rPr>
          <t>Ingrese la placa del inventario institucional (si aplica)
Ejm: Placa No. 38606</t>
        </r>
        <r>
          <rPr>
            <sz val="16"/>
            <color indexed="81"/>
            <rFont val="Tahoma"/>
            <family val="2"/>
          </rPr>
          <t xml:space="preserve">
</t>
        </r>
      </text>
    </comment>
    <comment ref="L9" authorId="1" shapeId="0" xr:uid="{00000000-0006-0000-0000-000009000000}">
      <text>
        <r>
          <rPr>
            <sz val="14"/>
            <color indexed="81"/>
            <rFont val="Tahoma"/>
            <family val="2"/>
          </rPr>
          <t>Idioma en la que fue producida la información</t>
        </r>
      </text>
    </comment>
    <comment ref="M9" authorId="1" shapeId="0" xr:uid="{00000000-0006-0000-0000-00000A000000}">
      <text>
        <r>
          <rPr>
            <sz val="14"/>
            <color indexed="81"/>
            <rFont val="Tahoma"/>
            <family val="2"/>
          </rPr>
          <t xml:space="preserve">Indicar si el activo se encuentra de forma fìsica, electrónica o en ambos formatos
</t>
        </r>
        <r>
          <rPr>
            <b/>
            <sz val="14"/>
            <color indexed="81"/>
            <rFont val="Tahoma"/>
            <family val="2"/>
          </rPr>
          <t>Ej: Físico:</t>
        </r>
        <r>
          <rPr>
            <sz val="14"/>
            <color indexed="81"/>
            <rFont val="Tahoma"/>
            <family val="2"/>
          </rPr>
          <t xml:space="preserve"> papel, discos zip, discos duros, discos compactos, cd, dvd, token,   etc.
</t>
        </r>
        <r>
          <rPr>
            <b/>
            <sz val="14"/>
            <color indexed="81"/>
            <rFont val="Tahoma"/>
            <family val="2"/>
          </rPr>
          <t xml:space="preserve">Ej: Electrónico: </t>
        </r>
        <r>
          <rPr>
            <sz val="14"/>
            <color indexed="81"/>
            <rFont val="Tahoma"/>
            <family val="2"/>
          </rPr>
          <t xml:space="preserve">carpetas, bibliotecas, aplicaciones, redes, correo electrónico, Intranet, Internet, drive, sharpoint, etc
</t>
        </r>
        <r>
          <rPr>
            <b/>
            <sz val="14"/>
            <color indexed="81"/>
            <rFont val="Tahoma"/>
            <family val="2"/>
          </rPr>
          <t>Ej: Ambos</t>
        </r>
        <r>
          <rPr>
            <sz val="14"/>
            <color indexed="81"/>
            <rFont val="Tahoma"/>
            <family val="2"/>
          </rPr>
          <t>:  Indicar si el activo de información se encuentra en forma física y electrónica.</t>
        </r>
      </text>
    </comment>
    <comment ref="P9" authorId="0" shapeId="0" xr:uid="{00000000-0006-0000-0000-00000B000000}">
      <text>
        <r>
          <rPr>
            <sz val="14"/>
            <color indexed="81"/>
            <rFont val="Tahoma"/>
            <family val="2"/>
          </rPr>
          <t>Indicar el formato en que se encuentra el activo de información que puede ser  texto, hojas de cálculo, presentaciones, gráficos, bases de datos, audio, video, animación, compresión, etc. Ejemplo (.doc, .txt, .rtf, .pdf, .xls, .xlt, .csv, .ppt, .pps, .jpg, etc).</t>
        </r>
        <r>
          <rPr>
            <b/>
            <sz val="16"/>
            <color indexed="81"/>
            <rFont val="Tahoma"/>
            <family val="2"/>
          </rPr>
          <t xml:space="preserve">
</t>
        </r>
      </text>
    </comment>
    <comment ref="Q9" authorId="1" shapeId="0" xr:uid="{00000000-0006-0000-0000-00000C000000}">
      <text>
        <r>
          <rPr>
            <sz val="14"/>
            <color indexed="81"/>
            <rFont val="Tahoma"/>
            <family val="2"/>
          </rPr>
          <t>Fecha en la cual se generó el activo de información, o si se realiza de forma PERMANENTE y/o No Aplica (N/A).</t>
        </r>
        <r>
          <rPr>
            <b/>
            <sz val="16"/>
            <color indexed="81"/>
            <rFont val="Calibri"/>
            <family val="2"/>
          </rPr>
          <t xml:space="preserve">
</t>
        </r>
      </text>
    </comment>
    <comment ref="R9" authorId="0" shapeId="0" xr:uid="{00000000-0006-0000-0000-00000D000000}">
      <text>
        <r>
          <rPr>
            <sz val="14"/>
            <color indexed="81"/>
            <rFont val="Tahoma"/>
            <family val="2"/>
          </rPr>
          <t>Es una parte designada de la entidad, un cargo, proceso, o grupo de trabajo que tiene la responsabilidad de garantizar que la información y los activos asociados con el proceso se clasifican adecuadamente. Deben definir y revisar periódicamente las restricciones y clasificaciones del acceso.</t>
        </r>
        <r>
          <rPr>
            <sz val="9"/>
            <color indexed="81"/>
            <rFont val="Tahoma"/>
            <family val="2"/>
          </rPr>
          <t xml:space="preserve">
</t>
        </r>
      </text>
    </comment>
    <comment ref="S9" authorId="0" shapeId="0" xr:uid="{00000000-0006-0000-0000-00000E000000}">
      <text>
        <r>
          <rPr>
            <sz val="14"/>
            <color indexed="81"/>
            <rFont val="Tahoma"/>
            <family val="2"/>
          </rPr>
          <t>Es una parte designada de la entidad, un cargo, proceso, o grupo de  trabajo encargado de hacer efectivos las restricciones y clasificaciones de acceso definidos por el propietario. (Para sistemas de información o información consignada o respaldada, generalmente es TI o para información física, los  custodios pueden ser los funcionarios o el proceso de archivo o correspondencia, el custodio generalmente se define donde reposa el activo original).</t>
        </r>
      </text>
    </comment>
    <comment ref="T9" authorId="0" shapeId="0" xr:uid="{00000000-0006-0000-0000-00000F000000}">
      <text>
        <r>
          <rPr>
            <b/>
            <sz val="14"/>
            <color indexed="81"/>
            <rFont val="Tahoma"/>
            <family val="2"/>
          </rPr>
          <t>Información Pública Reservada / Confidencial =Alta:</t>
        </r>
        <r>
          <rPr>
            <sz val="14"/>
            <color indexed="81"/>
            <rFont val="Tahoma"/>
            <family val="2"/>
          </rPr>
          <t xml:space="preserve">
Información disponible sólo para un proceso de la entidad y que en caso de ser conocida por terceros sin autorización puede conllevar un impacto negativo de índole legal, operativa, de pérdida de imagen o económica. 
</t>
        </r>
        <r>
          <rPr>
            <b/>
            <sz val="14"/>
            <color indexed="81"/>
            <rFont val="Tahoma"/>
            <family val="2"/>
          </rPr>
          <t>Información Pública Clasificada / Uso Interno = Medio:</t>
        </r>
        <r>
          <rPr>
            <sz val="14"/>
            <color indexed="81"/>
            <rFont val="Tahoma"/>
            <family val="2"/>
          </rPr>
          <t xml:space="preserve">
Información disponible para todos los procesos de la entidad y que en caso de ser conocida por terceros sin autorización puede conllevar un impacto negativo para los procesos de la misma. Esta información es propia de la entidad o de terceros y puede ser utilizada por todos los funcionarios de la entidad para realizar labores propias de los procesos, pero no puede ser conocida por terceros sin autorización del propietario. 
</t>
        </r>
        <r>
          <rPr>
            <b/>
            <sz val="14"/>
            <color indexed="81"/>
            <rFont val="Tahoma"/>
            <family val="2"/>
          </rPr>
          <t>Información Pública / Pública =Bajo</t>
        </r>
        <r>
          <rPr>
            <sz val="14"/>
            <color indexed="81"/>
            <rFont val="Tahoma"/>
            <family val="2"/>
          </rPr>
          <t xml:space="preserve">
Información que puede ser entregada o publicada sin restricciones a cualquier persona dentro y fuera de la entidad, sin que esto implique daños a terceros ni a las actividades y procesos de la entidad. 
</t>
        </r>
        <r>
          <rPr>
            <b/>
            <sz val="14"/>
            <color indexed="81"/>
            <rFont val="Tahoma"/>
            <family val="2"/>
          </rPr>
          <t>No Clasificada</t>
        </r>
        <r>
          <rPr>
            <sz val="14"/>
            <color indexed="81"/>
            <rFont val="Tahoma"/>
            <family val="2"/>
          </rPr>
          <t xml:space="preserve">
Activos de Información que deben ser incluidos en el inventario y que aún no han sido clasificados, deben ser tratados como activos de información pública reservada.</t>
        </r>
      </text>
    </comment>
    <comment ref="V9" authorId="0" shapeId="0" xr:uid="{00000000-0006-0000-0000-000010000000}">
      <text>
        <r>
          <rPr>
            <b/>
            <sz val="14"/>
            <color indexed="81"/>
            <rFont val="Tahoma"/>
            <family val="2"/>
          </rPr>
          <t>Alto</t>
        </r>
        <r>
          <rPr>
            <sz val="14"/>
            <color indexed="81"/>
            <rFont val="Tahoma"/>
            <family val="2"/>
          </rPr>
          <t xml:space="preserve">
Información cuya pérdida de exactitud y completitud puede conllevar un impacto negativo de índole legal o económica, retrasar sus funciones, o generar pérdidas de imagen severas de la entidad.
</t>
        </r>
        <r>
          <rPr>
            <b/>
            <sz val="14"/>
            <color indexed="81"/>
            <rFont val="Tahoma"/>
            <family val="2"/>
          </rPr>
          <t>Medio</t>
        </r>
        <r>
          <rPr>
            <sz val="14"/>
            <color indexed="81"/>
            <rFont val="Tahoma"/>
            <family val="2"/>
          </rPr>
          <t xml:space="preserve">
Información cuya pérdida de exactitud y completitud puede conllevar un impacto negativo de índole legal o económica, retrasar sus funciones, o generar pérdida de imagen moderado a funcionarios de la entidad.
</t>
        </r>
        <r>
          <rPr>
            <b/>
            <sz val="14"/>
            <color indexed="81"/>
            <rFont val="Tahoma"/>
            <family val="2"/>
          </rPr>
          <t>Bajo</t>
        </r>
        <r>
          <rPr>
            <sz val="14"/>
            <color indexed="81"/>
            <rFont val="Tahoma"/>
            <family val="2"/>
          </rPr>
          <t xml:space="preserve">
Información cuya pérdida de exactitud y completitud conlleva un impacto no significativo para la entidad o entes externos.
</t>
        </r>
        <r>
          <rPr>
            <b/>
            <sz val="14"/>
            <color indexed="81"/>
            <rFont val="Tahoma"/>
            <family val="2"/>
          </rPr>
          <t>No Clasificada</t>
        </r>
        <r>
          <rPr>
            <sz val="14"/>
            <color indexed="81"/>
            <rFont val="Tahoma"/>
            <family val="2"/>
          </rPr>
          <t xml:space="preserve">
Activos de información que deben ser incluidos en el inventario y que aún no han sido clasificados, deben ser tratados como activos de información de integridad ALTA.</t>
        </r>
      </text>
    </comment>
    <comment ref="X9" authorId="0" shapeId="0" xr:uid="{00000000-0006-0000-0000-000011000000}">
      <text>
        <r>
          <rPr>
            <b/>
            <sz val="14"/>
            <color indexed="81"/>
            <rFont val="Tahoma"/>
            <family val="2"/>
          </rPr>
          <t>Alto</t>
        </r>
        <r>
          <rPr>
            <sz val="14"/>
            <color indexed="81"/>
            <rFont val="Tahoma"/>
            <family val="2"/>
          </rPr>
          <t xml:space="preserve">
La no disponibilidad de la información puede conllevar un impacto negativo de índole legal o económica, retrasar sus funciones, o generar pérdidas de imagen severas a entes  externos.
</t>
        </r>
        <r>
          <rPr>
            <b/>
            <sz val="14"/>
            <color indexed="81"/>
            <rFont val="Tahoma"/>
            <family val="2"/>
          </rPr>
          <t>Medio</t>
        </r>
        <r>
          <rPr>
            <sz val="14"/>
            <color indexed="81"/>
            <rFont val="Tahoma"/>
            <family val="2"/>
          </rPr>
          <t xml:space="preserve">
La no disponibilidad de la información puede conllevar un impacto negativo de índole legal o económica, retrasar sus funciones, o generar pérdida de imagen moderado de la entidad. 
</t>
        </r>
        <r>
          <rPr>
            <b/>
            <sz val="14"/>
            <color indexed="81"/>
            <rFont val="Tahoma"/>
            <family val="2"/>
          </rPr>
          <t>Bajo</t>
        </r>
        <r>
          <rPr>
            <sz val="14"/>
            <color indexed="81"/>
            <rFont val="Tahoma"/>
            <family val="2"/>
          </rPr>
          <t xml:space="preserve">
La no disponibilidad de la información puede afectar la operación normal de la entidad o entes externos, pero no conlleva implicaciones legales, económicas o de pérdida de imagen
</t>
        </r>
        <r>
          <rPr>
            <b/>
            <sz val="14"/>
            <color indexed="81"/>
            <rFont val="Tahoma"/>
            <family val="2"/>
          </rPr>
          <t>No Clasificada</t>
        </r>
        <r>
          <rPr>
            <sz val="14"/>
            <color indexed="81"/>
            <rFont val="Tahoma"/>
            <family val="2"/>
          </rPr>
          <t xml:space="preserve">
Activos de información que deben ser incluidos en el inventario y que aún no han sido clasificados, deben ser tratados como activos de información de disponibilidad ALTA.</t>
        </r>
      </text>
    </comment>
    <comment ref="Z9" authorId="0" shapeId="0" xr:uid="{00000000-0006-0000-0000-000012000000}">
      <text>
        <r>
          <rPr>
            <sz val="14"/>
            <color indexed="81"/>
            <rFont val="Tahoma"/>
            <family val="2"/>
          </rPr>
          <t xml:space="preserve">Es un cálculo automático que determina el valor general del activo, de acuerdo con la clasificación de la Información.
</t>
        </r>
      </text>
    </comment>
    <comment ref="AA9" authorId="0" shapeId="0" xr:uid="{00000000-0006-0000-0000-000013000000}">
      <text>
        <r>
          <rPr>
            <sz val="14"/>
            <color indexed="81"/>
            <rFont val="Tahoma"/>
            <family val="2"/>
          </rPr>
          <t>Indicar si la información  se encuentra disponible para ser consultada o solicitada ó si la información se encuentra publicada de libre acceso por medios virtuales o en medios físicos.</t>
        </r>
      </text>
    </comment>
    <comment ref="AB9" authorId="0" shapeId="0" xr:uid="{00000000-0006-0000-0000-000015000000}">
      <text>
        <r>
          <rPr>
            <sz val="14"/>
            <color indexed="81"/>
            <rFont val="Tahoma"/>
            <family val="2"/>
          </rPr>
          <t xml:space="preserve">Periodo de tiempo expresado en años que el activo de información debe estar disponible para su utilización o consulta como histórico dentro del proceso. </t>
        </r>
      </text>
    </comment>
    <comment ref="AC9" authorId="0" shapeId="0" xr:uid="{00000000-0006-0000-0000-000016000000}">
      <text>
        <r>
          <rPr>
            <sz val="14"/>
            <color indexed="81"/>
            <rFont val="Tahoma"/>
            <family val="2"/>
          </rPr>
          <t>Periodo de tiempo expresado en años que el activo de información debe estar disponible para su consulta como histórico en el area de archivo.</t>
        </r>
      </text>
    </comment>
    <comment ref="AF9" authorId="3" shapeId="0" xr:uid="{00000000-0006-0000-0000-000018000000}">
      <text>
        <r>
          <rPr>
            <b/>
            <sz val="11"/>
            <color indexed="81"/>
            <rFont val="Tahoma"/>
            <family val="2"/>
          </rPr>
          <t xml:space="preserve">Es el dato que no sea semiprivado, privado o sensible.
Son considerados datos públicos entre otros los datos relativos a:
Estado Civil
Profesión u Oficio
Condición de ser servidor públicos
</t>
        </r>
      </text>
    </comment>
    <comment ref="AG9" authorId="4" shapeId="0" xr:uid="{00000000-0006-0000-0000-000019000000}">
      <text>
        <r>
          <rPr>
            <sz val="12"/>
            <color indexed="81"/>
            <rFont val="Calibri"/>
            <family val="2"/>
          </rPr>
          <t xml:space="preserve">Es el dato que por su naturaleza intima o
Reservada sólo es relevante para el titular.
</t>
        </r>
      </text>
    </comment>
    <comment ref="AH9" authorId="1" shapeId="0" xr:uid="{00000000-0006-0000-0000-00001A000000}">
      <text>
        <r>
          <rPr>
            <sz val="12"/>
            <color indexed="81"/>
            <rFont val="Calibri"/>
            <family val="2"/>
          </rPr>
          <t>Es el dato que no tiene naturaleza intima, reservada, ni pública y cuyo conocimiento o divulgación puede interesar no sólo a su titular, si no a cierto sector o grupo de personas o a la sociedad en general. Ej. Los datos financieros y crediticios de actividades comerciales o de servicios.</t>
        </r>
      </text>
    </comment>
    <comment ref="AI9" authorId="1" shapeId="0" xr:uid="{00000000-0006-0000-0000-00001B000000}">
      <text>
        <r>
          <rPr>
            <sz val="14"/>
            <color indexed="81"/>
            <rFont val="Calibri"/>
            <family val="2"/>
          </rPr>
          <t>Es aquel que afecta la intimidad del titular o cuyo uso indebido puede generar su discriminación, tales como aquellos que revelen el origen racial o étnico, orientación política, las convicciones religiosas o filosoficas, pertenencia a sindicatos, organizaciones sociales, de derechos humanos o que promueva intereses de cualquier partido político o que garanticen los derechos y garantías de partidos políticos de oposición, así como los datos relativo a la salud, a la vida sexual y los datos biométricos.</t>
        </r>
      </text>
    </comment>
    <comment ref="AJ9" authorId="1" shapeId="0" xr:uid="{00000000-0006-0000-0000-00001C000000}">
      <text>
        <r>
          <rPr>
            <sz val="14"/>
            <color indexed="81"/>
            <rFont val="Calibri"/>
            <family val="2"/>
          </rPr>
          <t>Son los datos personales de los niños, niñas y adolescentes, cuyo tratamiento está prohibido, salvo que se trate de datos de naturaleza pública. Ej. Registro civil</t>
        </r>
      </text>
    </comment>
    <comment ref="AK9" authorId="1" shapeId="0" xr:uid="{00000000-0006-0000-0000-00001D000000}">
      <text>
        <r>
          <rPr>
            <sz val="14"/>
            <color indexed="81"/>
            <rFont val="Calibri"/>
            <family val="2"/>
          </rPr>
          <t xml:space="preserve">La identificación de la excepción, dentro de las previstas en los artículos 18 y 19 de la Ley 1712 de 2014
</t>
        </r>
      </text>
    </comment>
    <comment ref="AL9" authorId="1" shapeId="0" xr:uid="{00000000-0006-0000-0000-00001E000000}">
      <text>
        <r>
          <rPr>
            <sz val="14"/>
            <color indexed="81"/>
            <rFont val="Calibri"/>
            <family val="2"/>
          </rPr>
          <t>El fundamento constitucional o legal que justifica la clasificación o la reserva, señalando expresamente la norma, artículo, inciso o párrafo que la ampara</t>
        </r>
      </text>
    </comment>
    <comment ref="AM9" authorId="1" shapeId="0" xr:uid="{00000000-0006-0000-0000-00001F000000}">
      <text>
        <r>
          <rPr>
            <sz val="14"/>
            <color indexed="81"/>
            <rFont val="Calibri"/>
            <family val="2"/>
          </rPr>
          <t xml:space="preserve">Explicar o justificar el por qué la información debe ser clasificada
o reservada bajo el fundamento constitucional o legal nombrado en la casilla anterior
</t>
        </r>
      </text>
    </comment>
    <comment ref="AN9" authorId="1" shapeId="0" xr:uid="{00000000-0006-0000-0000-000020000000}">
      <text>
        <r>
          <rPr>
            <sz val="14"/>
            <color indexed="81"/>
            <rFont val="Calibri"/>
            <family val="2"/>
          </rPr>
          <t>Según sea integral o parcial la calificación, las partes o secciones clasificadas o reservadas. Indicar si la totalidad del documento es clasificado o reservado o si solo una parte corresponde a esta calificación</t>
        </r>
      </text>
    </comment>
    <comment ref="AO9" authorId="1" shapeId="0" xr:uid="{00000000-0006-0000-0000-000021000000}">
      <text>
        <r>
          <rPr>
            <sz val="14"/>
            <color indexed="81"/>
            <rFont val="Calibri"/>
            <family val="2"/>
          </rPr>
          <t>Fecha en que se calificó́ la información como reservada o clasificada</t>
        </r>
      </text>
    </comment>
    <comment ref="AP9" authorId="1" shapeId="0" xr:uid="{00000000-0006-0000-0000-000022000000}">
      <text>
        <r>
          <rPr>
            <sz val="14"/>
            <color indexed="81"/>
            <rFont val="Calibri"/>
            <family val="2"/>
          </rPr>
          <t>Tiempo que cobija la clasificación o reserva. La clasificación es ilimitada en años, la reserva solo puede durar como máximo por 15 años desde la creación del documento.</t>
        </r>
      </text>
    </comment>
    <comment ref="AQ9" authorId="5" shapeId="0" xr:uid="{00000000-0006-0000-0000-000023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El activo hace parte de las infraestructuras criticas cibernéticas ? SI/NO</t>
      </text>
    </comment>
    <comment ref="B11" authorId="0" shapeId="0" xr:uid="{00000000-0006-0000-0000-000024000000}">
      <text>
        <r>
          <rPr>
            <sz val="14"/>
            <color indexed="81"/>
            <rFont val="Tahoma"/>
            <family val="2"/>
          </rPr>
          <t xml:space="preserve">Relacionar código de la TDR, si aplica, de lo contrario dejar vacío
</t>
        </r>
      </text>
    </comment>
    <comment ref="C11" authorId="6" shapeId="0" xr:uid="{00000000-0006-0000-0000-000025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Relacionar código de la serie  como se encuentra identificado el activo en la TDR, si aplica, de lo contrario dejar vacío</t>
      </text>
    </comment>
    <comment ref="D11" authorId="7" shapeId="0" xr:uid="{00000000-0006-0000-0000-000026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Relacionar código de la Subserie  como se encuentra identificado el activo en la TDR, si aplica, de lo contrario dejar vacío</t>
      </text>
    </comment>
    <comment ref="N11" authorId="0" shapeId="0" xr:uid="{00000000-0006-0000-0000-000027000000}">
      <text>
        <r>
          <rPr>
            <sz val="14"/>
            <color indexed="81"/>
            <rFont val="Tahoma"/>
            <family val="2"/>
          </rPr>
          <t>Describe la ubicación física del activo de información. Ej:  archivo interno, escritorio del líder del proceso, cuarto de almacenamiento.</t>
        </r>
      </text>
    </comment>
    <comment ref="O11" authorId="0" shapeId="0" xr:uid="{00000000-0006-0000-0000-000028000000}">
      <text>
        <r>
          <rPr>
            <sz val="14"/>
            <color indexed="81"/>
            <rFont val="Tahoma"/>
            <family val="2"/>
          </rPr>
          <t>Describe la ubicación electrónica del activo de información. Ej: ruta: c:\Documentos\ejemplo.pdf
www.igac.gov.co
correo@igac.gov.co
ruta: onedrive, drive, sharpoint, carpeta, biblioteca, etc.</t>
        </r>
        <r>
          <rPr>
            <sz val="16"/>
            <color indexed="81"/>
            <rFont val="Tahoma"/>
            <family val="2"/>
          </rPr>
          <t xml:space="preserve">
</t>
        </r>
      </text>
    </comment>
    <comment ref="AD11" authorId="0" shapeId="0" xr:uid="{00000000-0006-0000-0000-00002A000000}">
      <text>
        <r>
          <rPr>
            <sz val="14"/>
            <color indexed="81"/>
            <rFont val="Tahoma"/>
            <family val="2"/>
          </rPr>
          <t>Fecha de ingreso del activo en el inventario de activos.</t>
        </r>
      </text>
    </comment>
    <comment ref="AE11" authorId="0" shapeId="0" xr:uid="{00000000-0006-0000-0000-00002B000000}">
      <text>
        <r>
          <rPr>
            <sz val="14"/>
            <color indexed="81"/>
            <rFont val="Tahoma"/>
            <family val="2"/>
          </rPr>
          <t>Fecha de exclusión del activo de información en el inventario de activos.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Myriam Ortiz Osorio</author>
  </authors>
  <commentList>
    <comment ref="AB1" authorId="0" shapeId="0" xr:uid="{00000000-0006-0000-0200-000001000000}">
      <text>
        <r>
          <rPr>
            <b/>
            <sz val="9"/>
            <color indexed="81"/>
            <rFont val="Tahoma"/>
            <family val="2"/>
          </rPr>
          <t>Myriam Ortiz Osorio:</t>
        </r>
        <r>
          <rPr>
            <sz val="9"/>
            <color indexed="81"/>
            <rFont val="Tahoma"/>
            <family val="2"/>
          </rPr>
          <t xml:space="preserve">
Datos que deben ser diligenciados con apoyo de la Oficina Jurídica.
</t>
        </r>
      </text>
    </comment>
  </commentList>
</comments>
</file>

<file path=xl/sharedStrings.xml><?xml version="1.0" encoding="utf-8"?>
<sst xmlns="http://schemas.openxmlformats.org/spreadsheetml/2006/main" count="2824" uniqueCount="458">
  <si>
    <t>FECHA
AAAA-MM-DD</t>
  </si>
  <si>
    <r>
      <rPr>
        <b/>
        <sz val="28"/>
        <color rgb="FF000000"/>
        <rFont val="Arial"/>
        <family val="2"/>
      </rPr>
      <t>MATRIZ DE INVENTARIO Y VALORACIÓN DE ACTIVOS DE INFORMACIÓN</t>
    </r>
    <r>
      <rPr>
        <b/>
        <sz val="26"/>
        <color rgb="FF000000"/>
        <rFont val="Arial"/>
        <family val="2"/>
      </rPr>
      <t xml:space="preserve">
</t>
    </r>
    <r>
      <rPr>
        <sz val="20"/>
        <color rgb="FF000000"/>
        <rFont val="Arial"/>
        <family val="2"/>
      </rPr>
      <t>GESTIÓN ESTRATÉGICA DE TECNOLOGÍA</t>
    </r>
  </si>
  <si>
    <t>Identificación del Activo de Información</t>
  </si>
  <si>
    <t>Campos requeridos en Ley de Transparencia</t>
  </si>
  <si>
    <t>Propietario - Custodio</t>
  </si>
  <si>
    <t>Clasificación de activos de información</t>
  </si>
  <si>
    <t>Datos adicionales del activo de información</t>
  </si>
  <si>
    <t>Calificación de Datos Personales -  (Ley 1581 de 2012)</t>
  </si>
  <si>
    <r>
      <rPr>
        <b/>
        <sz val="14"/>
        <color theme="1"/>
        <rFont val="Verdana"/>
        <family val="2"/>
      </rPr>
      <t xml:space="preserve">                        Índice de información clasificada y reservada</t>
    </r>
    <r>
      <rPr>
        <sz val="14"/>
        <color theme="1"/>
        <rFont val="Verdana"/>
        <family val="2"/>
      </rPr>
      <t xml:space="preserve">                             </t>
    </r>
    <r>
      <rPr>
        <sz val="12"/>
        <color theme="1"/>
        <rFont val="Verdana"/>
        <family val="2"/>
      </rPr>
      <t>(Estos campos deben ser diligenciados con el apoyo de la Oficina Jurídica)</t>
    </r>
  </si>
  <si>
    <t>ID</t>
  </si>
  <si>
    <t>Tablas de Retencion Documental</t>
  </si>
  <si>
    <t>Nombre del activo - Denominación</t>
  </si>
  <si>
    <t>Dependencia</t>
  </si>
  <si>
    <t>Proceso y/o SubProceso</t>
  </si>
  <si>
    <t>Descripción del Activo</t>
  </si>
  <si>
    <t>Tipo del Activo</t>
  </si>
  <si>
    <t>Placa</t>
  </si>
  <si>
    <t>Idioma</t>
  </si>
  <si>
    <t>Medio de conservación y/o soporte:</t>
  </si>
  <si>
    <t>Ubicación del Activo</t>
  </si>
  <si>
    <t>Formato</t>
  </si>
  <si>
    <t>Fecha de Generación de la información (DD/MM/AAAA)</t>
  </si>
  <si>
    <t>Propietario del Activo</t>
  </si>
  <si>
    <t>Custodio del Activo</t>
  </si>
  <si>
    <t>Nivel de Confidencialidad de la Información</t>
  </si>
  <si>
    <t>C</t>
  </si>
  <si>
    <t>Nivel de Integridad de la Información</t>
  </si>
  <si>
    <t>I</t>
  </si>
  <si>
    <t>Nivel de Disponibilidad de la Información</t>
  </si>
  <si>
    <t>D</t>
  </si>
  <si>
    <t>Nivel de Criticidad de la Información</t>
  </si>
  <si>
    <t>Información
Publicada/Disponible</t>
  </si>
  <si>
    <t>Periodo de Retención en Gestión (años)</t>
  </si>
  <si>
    <t>Periodo de Retención en Archivo (años)</t>
  </si>
  <si>
    <t>Gestión del Activo</t>
  </si>
  <si>
    <t>Público</t>
  </si>
  <si>
    <t>Privado</t>
  </si>
  <si>
    <t>Semiprivado</t>
  </si>
  <si>
    <t>Sensible</t>
  </si>
  <si>
    <t>Datos personales de niños, niñas o adolescentes</t>
  </si>
  <si>
    <t>Objeto Legítimo de la Excepción</t>
  </si>
  <si>
    <t>Fundamento Legal o Constitucional</t>
  </si>
  <si>
    <t>Fundamento Jurídico de la Excepción</t>
  </si>
  <si>
    <t>Excepción Total o Parcial</t>
  </si>
  <si>
    <t>Fecha de la Calificación de la Información Clasificada y Reservada
(DD/MM/AAAA)</t>
  </si>
  <si>
    <t>Plazo de la Clasificación o Reserva 
(años)</t>
  </si>
  <si>
    <t>Infraestructuras criticas ciberneticas</t>
  </si>
  <si>
    <t>Dependencia temporal</t>
  </si>
  <si>
    <t>Codigo  Documental
TDR</t>
  </si>
  <si>
    <t xml:space="preserve">Serie </t>
  </si>
  <si>
    <t>Subserie</t>
  </si>
  <si>
    <t>Ubicación 
Física</t>
  </si>
  <si>
    <t>Ubicación 
Electrónica</t>
  </si>
  <si>
    <t>Fecha de Ingreso del Activo
(DD/MM/AAAA)</t>
  </si>
  <si>
    <t>Fecha de salida del Activo
(DD/MM/AAAA)</t>
  </si>
  <si>
    <t>Procedimiento Gestión de Incidentes de Seguridad de la Información</t>
  </si>
  <si>
    <t>Subdirección de Infraestructura Tecnológica</t>
  </si>
  <si>
    <t>Gestión de Servicios Tecnológicos</t>
  </si>
  <si>
    <t>Documento que define los pasos a seguir para realizar el reporte, gestión y cierre de los incidentes de Seguridad de la Información que se puedan presentar en el  IGAC</t>
  </si>
  <si>
    <t>Información</t>
  </si>
  <si>
    <t>NA</t>
  </si>
  <si>
    <t>ESPAÑOL</t>
  </si>
  <si>
    <t>Electrónico</t>
  </si>
  <si>
    <t>https://www.igac.gov.co/sites/igac.gov.co/files/listadomaestro/pc-gti-02_gestion_de_incidentes_de_seguridad_de_la_informacion.pdf</t>
  </si>
  <si>
    <t>PDF</t>
  </si>
  <si>
    <t>Oficina Asesora de Planeación</t>
  </si>
  <si>
    <t>Información Pública / Pública =Bajo</t>
  </si>
  <si>
    <t>Medio</t>
  </si>
  <si>
    <t>Publicada</t>
  </si>
  <si>
    <t>NO</t>
  </si>
  <si>
    <t>Procedimiento Gestión de copias de seguridad</t>
  </si>
  <si>
    <t>Documento que define los pasos a seguir para realizar el reporte, gestión y cierre de los incidentes de Seguridad de la Información que se puedan presentar en el IGAC</t>
  </si>
  <si>
    <t xml:space="preserve">NA </t>
  </si>
  <si>
    <t>https://www.igac.gov.co/sites/igac.gov.co/files/listadomaestro/pc-gis-02_gestion_copias_de_seguridad.pdf</t>
  </si>
  <si>
    <t xml:space="preserve">NO </t>
  </si>
  <si>
    <t>Procedimiento Custodia contraseñas de Administrador</t>
  </si>
  <si>
    <t>Documento que define los pasos a seguir para la custodia de contraseñas de usuarios con perfil administrador de las plataformas de infraestructura, sistemas de información y herramientas de apoyo del IGAC</t>
  </si>
  <si>
    <t>https://www.igac.gov.co/sites/igac.gov.co/files/listadomaestro/pc-gis-04_custodia_de_contrasenas_de_administrador.pdf</t>
  </si>
  <si>
    <t>Manuales, instructivos y guías de Configuración y Operación</t>
  </si>
  <si>
    <t xml:space="preserve">Operación de la infraestructura tecnológica del IGAC  </t>
  </si>
  <si>
    <t>N/A</t>
  </si>
  <si>
    <t>https://igacoffice365-my.sharepoint.com/personal/cristian_petro_igac_gov_co/_layouts/15/onedrive.aspx?id=%2Fpersonal%2Fcristian%5Fpetro%5Figac%5Fgov%5Fco%2FDocuments%2FDocumentaci%C3%B3n%20Infraestructura&amp;ct=1681748873968&amp;or=Teams%2DHL&amp;ga=1</t>
  </si>
  <si>
    <t>PDF, Word, Excel</t>
  </si>
  <si>
    <t>Pública Reservada / Confidencial =Alta</t>
  </si>
  <si>
    <t>Alto</t>
  </si>
  <si>
    <t>No Aplica</t>
  </si>
  <si>
    <t>SI</t>
  </si>
  <si>
    <t>Manuales, instructivos y guías de configuración y operación de la Mesa de ayuda</t>
  </si>
  <si>
    <t>https://mesadeayuda.igac.gov.co/glpi/front/knowbaseitem.php</t>
  </si>
  <si>
    <t>Clasificada / Uso Interno = Medio</t>
  </si>
  <si>
    <t>Disponible</t>
  </si>
  <si>
    <t>Servidores Cobol</t>
  </si>
  <si>
    <t>Servidores que soportan el Sistema de Información Catastral - SNC</t>
  </si>
  <si>
    <t>Servicios</t>
  </si>
  <si>
    <t>No Clasificada</t>
  </si>
  <si>
    <t>Servidores SNC</t>
  </si>
  <si>
    <t>Servidores que soportan el Sistema Nacional Catastral</t>
  </si>
  <si>
    <t>Servidores Oracle</t>
  </si>
  <si>
    <t>Servidores CICA</t>
  </si>
  <si>
    <t xml:space="preserve">Servidores que soportan la Captura de información catastral de actualización </t>
  </si>
  <si>
    <t>Servidores ArcGIS</t>
  </si>
  <si>
    <t>Servidores que soportan los Sistemas de Información Geográfica o SIG de la entidad</t>
  </si>
  <si>
    <t>Servidores Controladores Dominio</t>
  </si>
  <si>
    <t>Servidores que soportan la autenticación para los usuarios de la entidad</t>
  </si>
  <si>
    <t>Servidores DHCP</t>
  </si>
  <si>
    <t>Servidores que soportan la asignación de IP automáticamente a los dispositivos de red</t>
  </si>
  <si>
    <t>Servidores SIGAC</t>
  </si>
  <si>
    <t>Servidores que soportan el Sistema de gestión documental</t>
  </si>
  <si>
    <t>Servidores Forex</t>
  </si>
  <si>
    <t>Servidores SIGA</t>
  </si>
  <si>
    <t>Servidores que soportan la Capa web del Sistema de
información de gestión agrológica</t>
  </si>
  <si>
    <t>Servidores ICDE</t>
  </si>
  <si>
    <t>Servidores que soportan la Infraestructura Colombiana de Datos Espaciales</t>
  </si>
  <si>
    <t>Servidores Gitlab</t>
  </si>
  <si>
    <t xml:space="preserve">Servidores que soportan los repositorios de información de las aplicaciones de la entidad </t>
  </si>
  <si>
    <t>Servidores GLPI</t>
  </si>
  <si>
    <t>Servidores que soportan la mesa de ayuda de la entidad</t>
  </si>
  <si>
    <t>Servidores BD</t>
  </si>
  <si>
    <t>Servidores que soportan las BD de la entidad</t>
  </si>
  <si>
    <t>Servidores ERP</t>
  </si>
  <si>
    <t>Servidores que soportan el Sistema Adminsitrativo del IGAC</t>
  </si>
  <si>
    <t>Servidores Web</t>
  </si>
  <si>
    <t>Servidores que soportan los portales web del IGAC donde se publica la información misional de la entidad,</t>
  </si>
  <si>
    <t>Servidores Postgres</t>
  </si>
  <si>
    <t>Servidores que soportan las BD DE sistema de bases de datos de código abierto</t>
  </si>
  <si>
    <t>Servidores Sicre</t>
  </si>
  <si>
    <t>Servidores que soportan el Sistema de Interrelación Catastro Registro</t>
  </si>
  <si>
    <t>Servidores Editor Geografico  SNC</t>
  </si>
  <si>
    <t>Servidores que soportan el sistema Geografico de la entidad</t>
  </si>
  <si>
    <t>Servidores Sigare</t>
  </si>
  <si>
    <t xml:space="preserve">Servidores que soportan los Sistemas de Información Geográfica para las Áreas de Reglamentación Espacial </t>
  </si>
  <si>
    <t>Servidores Telefonia Lync</t>
  </si>
  <si>
    <t>Servidores que soportan la Telefonia implementada con Lync</t>
  </si>
  <si>
    <t>Servidores SIGOT</t>
  </si>
  <si>
    <t>Servidores que soportan el Sistema Integral Georreferenciado de Ordenamiento Territorial</t>
  </si>
  <si>
    <t>Servidores Xroad</t>
  </si>
  <si>
    <t>Servidores que soportan la plataforma de interoperabilidad que conecte todas las instituciones.</t>
  </si>
  <si>
    <t>Servidores Nupre</t>
  </si>
  <si>
    <t>Servidores que soportan los Sistema de Códigos Homologados, Sistema que permite a los gestores catastrales consultar y descargar los códigos homologados asignados a sus predios</t>
  </si>
  <si>
    <t>Servidores Vivi</t>
  </si>
  <si>
    <t>Servidores que soportan la Ventanilla Integrada Virtual, Plataforma virtual del IGAC para solicitar trámites
catastrales.</t>
  </si>
  <si>
    <t>Servidor Janium</t>
  </si>
  <si>
    <t>Es un sistema integrado de gestión muy completo e innovador. Es fácil de utilizar y de administrar. Permite automatizar en forma integrada la biblioteca tradicional, y la biblioteca digital.</t>
  </si>
  <si>
    <t>Biblioteca</t>
  </si>
  <si>
    <t>Servidor Drupal</t>
  </si>
  <si>
    <r>
      <rPr>
        <sz val="12"/>
        <color rgb="FF040C28"/>
        <rFont val="Google Sans"/>
      </rPr>
      <t>Servidores que soportan el sistema de gestión de contenidos multipropósito, modular, libre y con una amplia capacidad de personalización</t>
    </r>
    <r>
      <rPr>
        <sz val="12"/>
        <color rgb="FF4D5156"/>
        <rFont val="Google Sans"/>
      </rPr>
      <t>. </t>
    </r>
  </si>
  <si>
    <t>Almacenamiento NAS</t>
  </si>
  <si>
    <t>Dispositivo de almacenamiento dedicado a que los archivos, datos estén disponibles de forma continua para que los usuarios los accedan a través de una red.</t>
  </si>
  <si>
    <t>Dispositivos de Tecnologías de Información - Hardware</t>
  </si>
  <si>
    <t>Físico</t>
  </si>
  <si>
    <t>Plataforma Backup</t>
  </si>
  <si>
    <t>Herramienta que sopota las copias de seguridad de servidores y aplicaciones de la entidad</t>
  </si>
  <si>
    <t>Software SIG</t>
  </si>
  <si>
    <t>Proporciona herramientas para el mapeo y el razonamiento espacial, es un completo sistema que permite recopilar, organizar, administrar, analizar, compartir y distribuir información geográfica.</t>
  </si>
  <si>
    <t>Sistemas de Información y Aplicaciones de Software</t>
  </si>
  <si>
    <t>Software Cartográfico</t>
  </si>
  <si>
    <t>Software que que permite almacenar, analizar, visualizar, gestionar e interpretar toda la información en datos de la entidad</t>
  </si>
  <si>
    <t>Software</t>
  </si>
  <si>
    <t>Bitacora,  documento de control de acceso que se lleva en el centro de Datos para el registro de visitantes externos o no autorizados.</t>
  </si>
  <si>
    <t>Bitacora</t>
  </si>
  <si>
    <t>Servicio de Correo Electrónico</t>
  </si>
  <si>
    <t xml:space="preserve">Es una suite de productividad en la nube desarrollada por Microsoft. Office 365 opera en la nube, lo que significa que los usuarios pueden acceder a las aplicaciones y servicios desde cualquier lugar con una conexión a Internet. </t>
  </si>
  <si>
    <t>servicio de softwre ofimático (Saas)</t>
  </si>
  <si>
    <t>Office 365 (ahora Microsoft 365) incluye una variedad de aplicaciones diseñadas para aumentar la productividad y facilitar la colaboración</t>
  </si>
  <si>
    <t>Nube</t>
  </si>
  <si>
    <t>Es una plataforma en la nube integral. Diseñada para proporcionar una amplia gama de servicios y soluciones en la nube.</t>
  </si>
  <si>
    <t>Directorio Activo</t>
  </si>
  <si>
    <t>Wsus</t>
  </si>
  <si>
    <t>Hiperconvergencia</t>
  </si>
  <si>
    <t>Los servidores de Hiperconvergencia soy usados en la infraestructura de virtualizacion con el fin de suministrar y brindar equipos virtuales para los diferentes proyectos y areas brindandoles recursos adecuados para cada uso y requerimiento.</t>
  </si>
  <si>
    <t>Virtualizador</t>
  </si>
  <si>
    <t>Bases de Datos</t>
  </si>
  <si>
    <t>BD SNC</t>
  </si>
  <si>
    <t>Sstema de gestión de base de datos de tipo objeto-relacional, que mejora la gestión de grandes bases de datos y programación al SNC.</t>
  </si>
  <si>
    <t>BD SIGAC</t>
  </si>
  <si>
    <t>Sstema de gestión de base de datos de tipo objeto-relacional, que mejora la gestión de grandes bases de datos y programación al SIGAC</t>
  </si>
  <si>
    <t>BD Mesa de ayuda</t>
  </si>
  <si>
    <t>Sistema de gestión de bases de datos relacional orientado a objetos y de código abierto de la mesa de ayuda</t>
  </si>
  <si>
    <t>BD ERP</t>
  </si>
  <si>
    <t>Sstema de gestión de base de datos de tipo objeto-relacional, que mejora la gestión de grandes bases de datos y programación al ERP</t>
  </si>
  <si>
    <t>BD SIcre</t>
  </si>
  <si>
    <t>Sstema de gestión de base de datos de tipo objeto-relacional, que mejora la gestión de grandes bases de datos y programación al Sicre</t>
  </si>
  <si>
    <t>BD Janium</t>
  </si>
  <si>
    <t>Sistema de gestión de bases de datos relacional orientado a objetos y de código abierto de la aplicacion janium</t>
  </si>
  <si>
    <t>BD Colombia en Mapas</t>
  </si>
  <si>
    <t>Sstema de gestión de base de datos de tipo objeto-relacional, que mejora la gestión de grandes bases de datos y programación a Colombia en Mapas</t>
  </si>
  <si>
    <t>BD Drupal</t>
  </si>
  <si>
    <t>Sistema de gestión de bases de datos relacional orientado a objetos y de código abierto de la aplicacion Drupal</t>
  </si>
  <si>
    <t>Plataforma de BD de pruebas</t>
  </si>
  <si>
    <t>en esta plataforma reposan todas las BD de ambientes previos  (pruebas)  de gran importación para el desempeño y buen funcionamiento de los sistemas de información de la entidad teniendo como características principal confiabilidad,disponibilidad e integridad de datos</t>
  </si>
  <si>
    <t>Plataforma de BD de producción</t>
  </si>
  <si>
    <t>en esta plataforma reposan todas las BD de ambientes productivos  de gran importación para el desempeño y buen funcionamiento de los sistemas de información de la entidad teniendo como características principal canfiabilidad,disponibilidad e integridad altos</t>
  </si>
  <si>
    <t xml:space="preserve">Diagramas de Topologia de red </t>
  </si>
  <si>
    <t>Documentación que contienen una representación visual de la red  que incluye información física y lógica de la misma, tal como , puertos físicos, ptos lógicos, protocolos, ubicaciones.</t>
  </si>
  <si>
    <t>Redes de Comunicaciones</t>
  </si>
  <si>
    <t>poner el link</t>
  </si>
  <si>
    <t>poner formato</t>
  </si>
  <si>
    <t>Redes definidas por software (Conetividad)</t>
  </si>
  <si>
    <t>Tecnología basada en software que utiliza el análisis de redes para administrar y controlar la infraestructura de red, incluye Datacenter, Core, distribución y acceso a usuarios.</t>
  </si>
  <si>
    <t>Infraestructura de redes</t>
  </si>
  <si>
    <t>Dispositivos físicos de  capa 2 y capa3 que permiten la conexión de equipos de red para formar una Red de área local.</t>
  </si>
  <si>
    <t>Firewall  UTM  (seguridad)</t>
  </si>
  <si>
    <t xml:space="preserve">Sirve para proteccion de la red contra amenazas </t>
  </si>
  <si>
    <t xml:space="preserve">Recopila, almacena y analiza automáticamente los historiales de todos los dispositivos de seguridad </t>
  </si>
  <si>
    <t>Gestionador de plataforma de seguridad</t>
  </si>
  <si>
    <t>Se encarga de administrar de forma centralizada los productos y/o dispositivo de seguridad y la integracion con sel ervidor de políticas con protocolo Pxgrid</t>
  </si>
  <si>
    <t>Bajo</t>
  </si>
  <si>
    <t>Balanceador</t>
  </si>
  <si>
    <t>Es un equilibrador de Carga que actúa como proxy inverso y distribuye el tráfico de la red o de las aplicaciones a través de varios servidores, tambien tiene un modulo de Dns y Waf</t>
  </si>
  <si>
    <t>Correlacionador de eventos</t>
  </si>
  <si>
    <t>Permite de forma centralizada, obtener datos (o registros) de múltiples sistemas en la red, con el fin de analizarlos y detectar comportamientos medios raros o incluso posibles ataques.</t>
  </si>
  <si>
    <t>WAF</t>
  </si>
  <si>
    <t>Protege aplicaciones web contra ataques dirigidos a vulnerabilidades conocidas y desconocidas. Pero este esta incluido en el balanceador no se tiene externo</t>
  </si>
  <si>
    <t>Repetidores 4G</t>
  </si>
  <si>
    <t>Permite aprovechar la conectividad LTE del operador de servicios inalámbricos existente para proporcionar velocidades de banda ancha que se pueden utilizar como una conexión de Internet principal o de respaldo altamente segura</t>
  </si>
  <si>
    <t>Antivirus</t>
  </si>
  <si>
    <t>Es una plataforma de seguridad de terminales empresariales diseñada para ayudar a las entidades a prevenir, detectar, investigar y responder a amenazas avanzadas.</t>
  </si>
  <si>
    <t>OKD  (Contenedores)</t>
  </si>
  <si>
    <t>Es una plataforma unificada para diseñar, modernizar e implementar las aplicaciones según sea necesario</t>
  </si>
  <si>
    <t>Sistemas de Información</t>
  </si>
  <si>
    <r>
      <t xml:space="preserve">Conjunto de técnicas, herramientas y agentes involucrados en la administración y uso de datos para la obtención de objetivos </t>
    </r>
    <r>
      <rPr>
        <sz val="11"/>
        <color theme="1"/>
        <rFont val="Google Sans"/>
      </rPr>
      <t xml:space="preserve">. </t>
    </r>
    <r>
      <rPr>
        <sz val="11"/>
        <color theme="1"/>
        <rFont val="Calibri"/>
      </rPr>
      <t>Estos sistemas ayudan en la gestión de la información que produce y utiliza la entidad para el mejoramiento de procesos y operaciones</t>
    </r>
  </si>
  <si>
    <t>Wiki</t>
  </si>
  <si>
    <t xml:space="preserve">Wiki institucionales se publican aquellos contenidos, procedimientos y paso a paso para despliegue de determinados componentes de la infraestructura tecnológica del que dispone la entidad.  </t>
  </si>
  <si>
    <t>Almacenamiento contraseñas</t>
  </si>
  <si>
    <t>En la herramienta de gestión de credenciales se resguardan los usuarios y contraseñas de la infraestructura tecnológica del que dispone la entidad y se actualiza cada vez que surge un cambio o modificación en la infraestructura tecnológica</t>
  </si>
  <si>
    <t>Inventario Tecnologico</t>
  </si>
  <si>
    <t>Herramienta para mantener actualizado el inventario tecnológico tanto físico como virtual de la entidad, en esta plataforma se registran los servidores físicos virtuales, IPs, segmentos de red, entre otros.</t>
  </si>
  <si>
    <t>Mesa Servicios</t>
  </si>
  <si>
    <t>Heramienta Para la gestión de los requerimientos e incidencias sobre las plataformas de hardware y software de la entidad,  la herramienta  dispone de una amplia trazabilidad para cada uno de los casos allí gestionados, permitiendo la visibilidad de cada novedad surgida en el ciclo de vida de las solicitudes abiertas.</t>
  </si>
  <si>
    <t>Nube plataforma - ARO</t>
  </si>
  <si>
    <t>Clúster de Azure Redhat Openshift utilizado por las aplicaciones de SINIC</t>
  </si>
  <si>
    <t>Nube plataforma - SINIC</t>
  </si>
  <si>
    <t>Entornos de desarrollo, pruebas, QA y producción para el sistema SINIC</t>
  </si>
  <si>
    <t>Nube plataforma - RDM</t>
  </si>
  <si>
    <t>Entornos de desarrollo y pruebas para el sistema RDM</t>
  </si>
  <si>
    <t>Nube plataforma - Colombia en mapas</t>
  </si>
  <si>
    <t>Datos publicados para colombia en mapas y otros geoservicios del IGAC</t>
  </si>
  <si>
    <t>Dirección de Gestion de Información Geografica</t>
  </si>
  <si>
    <t>Nube plataforma - Centro de control</t>
  </si>
  <si>
    <t>Información del centro de control IGAC</t>
  </si>
  <si>
    <t>Nube plataforma - Prueba de concepto bodega de datos Catastro</t>
  </si>
  <si>
    <t>Prueba de concepto bodega de datos Catastro</t>
  </si>
  <si>
    <t>Nube plataforma - Prueba de concepto BOT vigilancia tecnológica</t>
  </si>
  <si>
    <t>Prueba de concepto BOT vigilancia tecnológica</t>
  </si>
  <si>
    <t>Nube plataforma - Observatorio inmobiliario</t>
  </si>
  <si>
    <t>Recursos de información publicados por el observatorio inmobiliario</t>
  </si>
  <si>
    <t>Dirección de Investigación y Prospectiva</t>
  </si>
  <si>
    <t>Nube plataforma - Telecentro</t>
  </si>
  <si>
    <t>Plataforma de Telecentro del IGAC - Elearning para usuarios internos y externos - reposa en Nube</t>
  </si>
  <si>
    <t>Nube plataforma - Escritorios virtuales</t>
  </si>
  <si>
    <t>Información gestionada por los usuarios para ser procesada en los escritorios virtuales de Azure</t>
  </si>
  <si>
    <t>Ambos</t>
  </si>
  <si>
    <t>Nivel de Confidencialidad</t>
  </si>
  <si>
    <t>Nivel de Integridad y Disponiblidad</t>
  </si>
  <si>
    <t>Nivel de Criticidad</t>
  </si>
  <si>
    <t>INGLES</t>
  </si>
  <si>
    <t>Procesos y Subprocesos</t>
  </si>
  <si>
    <t>Direccionamiento Estratégico y Planeación</t>
  </si>
  <si>
    <t>Gestión Estratégica</t>
  </si>
  <si>
    <t>Gestión de Procesos</t>
  </si>
  <si>
    <t>Gestión de Proyectos</t>
  </si>
  <si>
    <t>RELACIONAMIENTO ESTRATÉGICO</t>
  </si>
  <si>
    <t>Gestión de Comunicaciones</t>
  </si>
  <si>
    <t>Gestión de Relacionamiento e Internacionalización</t>
  </si>
  <si>
    <t>Mercadeo Estratégico</t>
  </si>
  <si>
    <t>GESTIÓN DE SERVICIO AL CIUDADANO</t>
  </si>
  <si>
    <t>GESTIÓN ESTRATÉGICA DE PERSONAS</t>
  </si>
  <si>
    <t>Gestión Estratégica de Tecnología</t>
  </si>
  <si>
    <t>GESTIÓN DEL CONOCIMIENTO APLICADO</t>
  </si>
  <si>
    <t>Investigación e Innovación Aplicada</t>
  </si>
  <si>
    <t>Prospectiva</t>
  </si>
  <si>
    <t>Gestión de Información del Territorio</t>
  </si>
  <si>
    <t>Formación de Socios Estratégicos</t>
  </si>
  <si>
    <t>GESTIÓN DE REGULACIÓN Y HABILITACIÓN CATASTRAL</t>
  </si>
  <si>
    <t xml:space="preserve">Gestión de Regulación   </t>
  </si>
  <si>
    <t>Gestión de Habilitación</t>
  </si>
  <si>
    <t>GESTIÓN DE INFORMACIÓN GEOGRÁFICA PARA EL SAT</t>
  </si>
  <si>
    <t>Gestión Catastral</t>
  </si>
  <si>
    <t>Gestión Agrológica</t>
  </si>
  <si>
    <t>Gestión Geodésica</t>
  </si>
  <si>
    <t>Gestión del Conocimiento Geográfico</t>
  </si>
  <si>
    <t>Gestión Cartográfica</t>
  </si>
  <si>
    <t>GESTIÓN DE IDE CORPORATIVA</t>
  </si>
  <si>
    <t>GESTIÓN VALUATORIA</t>
  </si>
  <si>
    <t>GESTIÓN PRESUPUESTAL, CONTABLE Y FINANCIERA</t>
  </si>
  <si>
    <t>GESTIÓN CONTRACTUAL</t>
  </si>
  <si>
    <t>GESTIÓN DE BIENES Y  SERVICIOS</t>
  </si>
  <si>
    <t>GESTIÓN JURÍDICA</t>
  </si>
  <si>
    <t xml:space="preserve">GESTIÓN DOCUMENTAL </t>
  </si>
  <si>
    <t>Gestión Disciplinaria</t>
  </si>
  <si>
    <t>Evaluación y Seguimiento</t>
  </si>
  <si>
    <t>Dependencias</t>
  </si>
  <si>
    <t>DIRECCIÓN GENERAL</t>
  </si>
  <si>
    <t>OFICINA COMERCIAL</t>
  </si>
  <si>
    <t>SUBDIRECCIÓN GENERAL</t>
  </si>
  <si>
    <t>SECRETARÍA GENERAL</t>
  </si>
  <si>
    <t>SUBDIRECCIÓN DE TALENTO HUMANO</t>
  </si>
  <si>
    <t>SUBDIRECCIÓN ADMINISTRATIVA Y FINANCIERA</t>
  </si>
  <si>
    <t>OFICINA ASESORA DE PLANEACIÓN</t>
  </si>
  <si>
    <t>OFICINA ASESORA DE JURÍDICA</t>
  </si>
  <si>
    <t>OFICINA ASESORA DE COMUNICACIONES</t>
  </si>
  <si>
    <t>OFICINA CONTROL INTERNO</t>
  </si>
  <si>
    <t>OFICINA CONTROL INTERNO DISCIPLINARIO</t>
  </si>
  <si>
    <t>OFICINA RELACIÓN CON EL CIUDADANO</t>
  </si>
  <si>
    <t>DIRECCIÓN DE INVESTIGACIÓN Y PROSPECTIVA</t>
  </si>
  <si>
    <t>DIRECCIÓN DE REGULACIÓN Y HABILITACIÓN</t>
  </si>
  <si>
    <t>OBSERVATORIO INMOBILIARIO</t>
  </si>
  <si>
    <t>DIRECCIÓN DE GESTIÓN DE INFORMACIÓN GEOGRÁFICA</t>
  </si>
  <si>
    <t>SUBDIRECCIÓN CARTOGRÁFICA &amp; GEODÉSICA</t>
  </si>
  <si>
    <t>SUBDIRECCIÓN DE AGROLOGÍA</t>
  </si>
  <si>
    <t>SUBDIRECCIÓN DE GEOGRAFÍA</t>
  </si>
  <si>
    <t>DIRECCIÓN DE GESTIÓN CATASTRAL</t>
  </si>
  <si>
    <t>SUBDIRECCIÓN DE PROYECTOS</t>
  </si>
  <si>
    <t>SUBDIRECCIÓN DE AVALÚOS</t>
  </si>
  <si>
    <t>DIRECCIÓN DE TECNOLOGIAS DE LA INFORMACIÓN Y COMUNICACIONES</t>
  </si>
  <si>
    <t>Subdirección de Información</t>
  </si>
  <si>
    <t>Subdirección de Sistemas de Información</t>
  </si>
  <si>
    <t>DIRECCIÓN TERRITORIAL ATLANTICO</t>
  </si>
  <si>
    <t>DIRECCIÓN TERRITORIAL BOLIVAR</t>
  </si>
  <si>
    <t>DIRECCIÓN TERRITORIAL BOYACÁ</t>
  </si>
  <si>
    <t>DIRECCIÓN TERRITORIAL CALDAS</t>
  </si>
  <si>
    <t>DIRECCIÓN TERRITORIAL CAQUETÁ</t>
  </si>
  <si>
    <t>DIRECCIÓN TERRITORIAL CASANARE</t>
  </si>
  <si>
    <t>DIRECCIÓN TERRITORIAL CAUCA</t>
  </si>
  <si>
    <t>DIRECCIÓN TERRITORIAL CESAR</t>
  </si>
  <si>
    <t>DIRECCIÓN TERRITORIAL CORDOBA</t>
  </si>
  <si>
    <t>DIRECCIÓN TERRITORIAL CUNDINAMARCA</t>
  </si>
  <si>
    <t>DIRECCIÓN TERRITORIAL GUAJIRA</t>
  </si>
  <si>
    <t>DIRECCIÓN TERRITORIAL HUILA</t>
  </si>
  <si>
    <t>DIRECCIÓN TERRITORIAL MAGDALENA</t>
  </si>
  <si>
    <t>DIRECCIÓN TERRITORIAL META</t>
  </si>
  <si>
    <t>DIRECCIÓN TERRITORIAL NARIÑO</t>
  </si>
  <si>
    <t>DIRECCIÓN TERRITORIAL NORTE DE SANTANDER</t>
  </si>
  <si>
    <t>DIRECCIÓN TERRITORIAL QUINDIO</t>
  </si>
  <si>
    <t>DIRECCIÓN TERRITORIAL RISARALDA</t>
  </si>
  <si>
    <t>DIRECCIÓN TERRITORIAL SANTANDER</t>
  </si>
  <si>
    <t>DIRECCIÓN TERRITORIAL SUCRE</t>
  </si>
  <si>
    <t>DIRECCIÓN TERRITORIAL TOLIMA</t>
  </si>
  <si>
    <t>DIRECCIÓN TERRITORIAL VALLE</t>
  </si>
  <si>
    <t>Tipo de Activo</t>
  </si>
  <si>
    <t>Soporte para Almacenamiento de Información</t>
  </si>
  <si>
    <t>Hardware</t>
  </si>
  <si>
    <t>Recurso  Humano</t>
  </si>
  <si>
    <t>Otros</t>
  </si>
  <si>
    <t>Clasificación o Retención</t>
  </si>
  <si>
    <t>Ilimitado</t>
  </si>
  <si>
    <t>Periodo de Retención</t>
  </si>
  <si>
    <t>Identificación del activo de información</t>
  </si>
  <si>
    <t>Datos Personales - Ley 1581 de 2012</t>
  </si>
  <si>
    <t>Índice de información clasificada y reservada</t>
  </si>
  <si>
    <t>Código Documental TDR</t>
  </si>
  <si>
    <t>Serie Documental
TDR</t>
  </si>
  <si>
    <t>Subserie Documental</t>
  </si>
  <si>
    <t>Nombre del Subproceso</t>
  </si>
  <si>
    <t>Descripción del activo</t>
  </si>
  <si>
    <t>Tipo del activo</t>
  </si>
  <si>
    <t>Medio de Conservación y/o soporte</t>
  </si>
  <si>
    <t>Ubicación del activo</t>
  </si>
  <si>
    <t>Fecha de Generación de la información  (DD/MM/AAAA)</t>
  </si>
  <si>
    <t>Nivel de Integridad de la información</t>
  </si>
  <si>
    <t>Nivel de Disponibilidad de la información</t>
  </si>
  <si>
    <t>Nivel de Criticidad (Se calcula de forma Automática)</t>
  </si>
  <si>
    <t>Información Pública / Disponible</t>
  </si>
  <si>
    <t>Lugar:  de Ubicación, consulta y/o publicación del activo</t>
  </si>
  <si>
    <t>Periodo de Retención en Gestión  (años)</t>
  </si>
  <si>
    <t>Periodo de Retención en Archivo Central (años)</t>
  </si>
  <si>
    <t>Acceso / Usuario</t>
  </si>
  <si>
    <t>Gestión del activo</t>
  </si>
  <si>
    <t>Clasificación de datos personales - Ley 1581 de 2012</t>
  </si>
  <si>
    <t>Índice de información Clasificada y Reservada - Ley de Transparencia</t>
  </si>
  <si>
    <t>Consecutivo del activo de información. Identificador Único</t>
  </si>
  <si>
    <t>Código de la TDR, si aplica, de lo contrario dejar vacío</t>
  </si>
  <si>
    <t>Código de la serie como se encuentra identificado el activo en la TDR. Dejar vacío sino aplica</t>
  </si>
  <si>
    <t>Código de la Subserie como se encuentra identificado el activo en la TDR, si aplica, de lo contrario dejar vacío</t>
  </si>
  <si>
    <r>
      <t>Nombre completo del activo de información uando este no esté cintemplado en las TRD</t>
    </r>
    <r>
      <rPr>
        <sz val="11"/>
        <color rgb="FFFF0000"/>
        <rFont val="Calibri"/>
        <family val="2"/>
        <scheme val="minor"/>
      </rPr>
      <t>.</t>
    </r>
  </si>
  <si>
    <t>Nombre de la dependencia que es la propietaria o custodia de la información.</t>
  </si>
  <si>
    <t>Nombre del subproceso al que pertenece el activo de información</t>
  </si>
  <si>
    <t>Descripción resumida, de manera clara, para identificar el activo de información</t>
  </si>
  <si>
    <r>
      <rPr>
        <b/>
        <u/>
        <sz val="10"/>
        <color theme="1"/>
        <rFont val="Calibri"/>
        <family val="2"/>
        <scheme val="minor"/>
      </rPr>
      <t>Información:</t>
    </r>
    <r>
      <rPr>
        <sz val="10"/>
        <color theme="1"/>
        <rFont val="Calibri"/>
        <family val="2"/>
        <scheme val="minor"/>
      </rPr>
      <t xml:space="preserve">
Corresponden a este tipo datos e información almacenada o procesada física o electrónicamente tales como: bases y archivos de datos, contratos, documentación del sistema, investigaciones, acuerdos de confidencialidad, manuales de usuario, procedimientos operativos o de soporte, planes para la continuidad del negocio, acuerdos sobre retiro y pruebas de auditoría, entre otros.</t>
    </r>
  </si>
  <si>
    <r>
      <t>Ingrese la placa del inventario institucional.</t>
    </r>
    <r>
      <rPr>
        <i/>
        <sz val="11"/>
        <color theme="1"/>
        <rFont val="Calibri"/>
        <family val="2"/>
        <scheme val="minor"/>
      </rPr>
      <t xml:space="preserve"> Ej. Placa No.
38606.</t>
    </r>
  </si>
  <si>
    <t>Idioma en la que fue producida la información</t>
  </si>
  <si>
    <r>
      <rPr>
        <b/>
        <u/>
        <sz val="11"/>
        <color theme="1"/>
        <rFont val="Calibri"/>
        <family val="2"/>
        <scheme val="minor"/>
      </rPr>
      <t>Fisíco:</t>
    </r>
    <r>
      <rPr>
        <sz val="11"/>
        <color theme="1"/>
        <rFont val="Calibri"/>
        <family val="2"/>
        <scheme val="minor"/>
      </rPr>
      <t xml:space="preserve"> 
Indicar si el activo se encuentra de forma física.
Ej. papel, Discos Zip, discos duros, discos compactos, CD, DVD,etc.</t>
    </r>
  </si>
  <si>
    <r>
      <rPr>
        <b/>
        <u/>
        <sz val="11"/>
        <color theme="1"/>
        <rFont val="Calibri"/>
        <family val="2"/>
        <scheme val="minor"/>
      </rPr>
      <t xml:space="preserve">Ubicación Física: </t>
    </r>
    <r>
      <rPr>
        <sz val="11"/>
        <color theme="1"/>
        <rFont val="Calibri"/>
        <family val="2"/>
        <scheme val="minor"/>
      </rPr>
      <t>Define la ubicación física exacta del activo de información.</t>
    </r>
  </si>
  <si>
    <t>Indicar el formato en que se encuentra el activo de información que puede ser texto, hojas de cálculo, presentaciones, gráficos, bases de datos, audio, video, animación, compresión, etc. Ejemplo (.doc, .txt, .rtf, .pdf, .xls,.xlt, .csv, .ppt, .pps, .jpg, etc).</t>
  </si>
  <si>
    <t>Fecha en la cual se generó el activo de información, o si se realiza de forma PERMANENTE y/o No Aplica (N/A).</t>
  </si>
  <si>
    <r>
      <rPr>
        <b/>
        <sz val="11"/>
        <color theme="1"/>
        <rFont val="Calibri"/>
        <family val="2"/>
        <scheme val="minor"/>
      </rPr>
      <t>Propietario del Activo:</t>
    </r>
    <r>
      <rPr>
        <sz val="11"/>
        <color theme="1"/>
        <rFont val="Calibri"/>
        <family val="2"/>
        <scheme val="minor"/>
      </rPr>
      <t xml:space="preserve"> Es una parte designada de la entidad, un cargo, proceso, o grupo de trabajo que tiene la responsabilidad de garantizar que la información y los activos asociados con el proceso se clasifican adecuadamente. Deben definir y revisar periódicamente las restricciones y clasificaciones del acceso.</t>
    </r>
  </si>
  <si>
    <r>
      <rPr>
        <b/>
        <u/>
        <sz val="11"/>
        <color theme="1"/>
        <rFont val="Calibri"/>
        <family val="2"/>
        <scheme val="minor"/>
      </rPr>
      <t xml:space="preserve">Información Pública Reservada = Confidencial
=Alta: </t>
    </r>
    <r>
      <rPr>
        <sz val="11"/>
        <color theme="1"/>
        <rFont val="Calibri"/>
        <family val="2"/>
        <scheme val="minor"/>
      </rPr>
      <t xml:space="preserve">
La pérdida de confidencialidad de la información puede conllevar un impacto negativo alto de índole legal, operativa, de pérdida de imagen o económica. </t>
    </r>
    <r>
      <rPr>
        <u/>
        <sz val="11"/>
        <color theme="1"/>
        <rFont val="Calibri"/>
        <family val="2"/>
        <scheme val="minor"/>
      </rPr>
      <t>Solo puede ser conocida por procesos autorizados</t>
    </r>
    <r>
      <rPr>
        <sz val="11"/>
        <color theme="1"/>
        <rFont val="Calibri"/>
        <family val="2"/>
        <scheme val="minor"/>
      </rPr>
      <t>. Por regla general la información pública reservada corresponde a la determinada en el art. 19 de la ley 1712 de 2014.</t>
    </r>
  </si>
  <si>
    <r>
      <rPr>
        <b/>
        <u/>
        <sz val="11"/>
        <color theme="1"/>
        <rFont val="Calibri"/>
        <family val="2"/>
        <scheme val="minor"/>
      </rPr>
      <t xml:space="preserve">Alto: 
</t>
    </r>
    <r>
      <rPr>
        <sz val="11"/>
        <color theme="1"/>
        <rFont val="Calibri"/>
        <family val="2"/>
        <scheme val="minor"/>
      </rPr>
      <t xml:space="preserve">La pérdida de exactitud y completitud de la información puede conllevar un impacto negativo de índole legal o económica, retrasar sus funciones, </t>
    </r>
    <r>
      <rPr>
        <u/>
        <sz val="11"/>
        <color theme="1"/>
        <rFont val="Calibri"/>
        <family val="2"/>
        <scheme val="minor"/>
      </rPr>
      <t>o generar pérdidas de imagen severas a terceros.</t>
    </r>
  </si>
  <si>
    <r>
      <rPr>
        <b/>
        <u/>
        <sz val="11"/>
        <color theme="1"/>
        <rFont val="Calibri"/>
        <family val="2"/>
        <scheme val="minor"/>
      </rPr>
      <t>Alto:</t>
    </r>
    <r>
      <rPr>
        <sz val="11"/>
        <color theme="1"/>
        <rFont val="Calibri"/>
        <family val="2"/>
        <scheme val="minor"/>
      </rPr>
      <t xml:space="preserve"> 
La no disponibilidad del activo y/o de los sistemas de información puede conllevar un impacto negativo a </t>
    </r>
    <r>
      <rPr>
        <u/>
        <sz val="11"/>
        <color theme="1"/>
        <rFont val="Calibri"/>
        <family val="2"/>
        <scheme val="minor"/>
      </rPr>
      <t>Terceros</t>
    </r>
    <r>
      <rPr>
        <sz val="11"/>
        <color theme="1"/>
        <rFont val="Calibri"/>
        <family val="2"/>
        <scheme val="minor"/>
      </rPr>
      <t>.</t>
    </r>
  </si>
  <si>
    <r>
      <rPr>
        <b/>
        <u/>
        <sz val="11"/>
        <color theme="1"/>
        <rFont val="Calibri"/>
        <family val="2"/>
        <scheme val="minor"/>
      </rPr>
      <t xml:space="preserve">Alta:
</t>
    </r>
    <r>
      <rPr>
        <sz val="11"/>
        <color theme="1"/>
        <rFont val="Calibri"/>
        <family val="2"/>
        <scheme val="minor"/>
      </rPr>
      <t>Activos de información en los cuales la clasificación de la información en dos o todas las propiedades (confidencialidad, integridad, y disponibilidad) es alta.</t>
    </r>
  </si>
  <si>
    <r>
      <t>Pública:</t>
    </r>
    <r>
      <rPr>
        <sz val="11"/>
        <color theme="1"/>
        <rFont val="Calibri"/>
        <family val="2"/>
        <scheme val="minor"/>
      </rPr>
      <t xml:space="preserve"> Si la Información se encuentra publicada de libre acceso por medios virtuales o en medios físicos. </t>
    </r>
  </si>
  <si>
    <t>Indica la ubicación física (archivo interno, escritorio del líder del proceso, cuarto de almacenamiento)  o electrónica (URL, sitio web o sistema de información) donde se encuentra publicado el activo o lugar de consulta si está  disponble</t>
  </si>
  <si>
    <t>Periodo de tiempo expresado en años que el activo de información debe estar disponible para su utilización o consulta como histórico dentro del proceso.</t>
  </si>
  <si>
    <t>Periodo de tiempo expresado en años que el activo de información debe estar disponible para su utilización o consulta como histórico dentro del archivo central.</t>
  </si>
  <si>
    <r>
      <rPr>
        <b/>
        <sz val="11"/>
        <color theme="1"/>
        <rFont val="Calibri"/>
        <family val="2"/>
        <scheme val="minor"/>
      </rPr>
      <t>Acceso:</t>
    </r>
    <r>
      <rPr>
        <sz val="11"/>
        <color theme="1"/>
        <rFont val="Calibri"/>
        <family val="2"/>
        <scheme val="minor"/>
      </rPr>
      <t xml:space="preserve">  Procesos quienes generan, obtienen, transforman, conservan, eliminan o utilizan la información, en papel o en medio digital, físicamente o a través de las redes de datos y los sistemas de información.</t>
    </r>
  </si>
  <si>
    <r>
      <rPr>
        <b/>
        <u/>
        <sz val="11"/>
        <color theme="1"/>
        <rFont val="Calibri"/>
        <family val="2"/>
        <scheme val="minor"/>
      </rPr>
      <t xml:space="preserve">Fecha de Ingreso del activo: </t>
    </r>
    <r>
      <rPr>
        <sz val="11"/>
        <color theme="1"/>
        <rFont val="Calibri"/>
        <family val="2"/>
        <scheme val="minor"/>
      </rPr>
      <t xml:space="preserve">
Fecha de ingreso del activo en el inventario de activos.</t>
    </r>
  </si>
  <si>
    <r>
      <rPr>
        <b/>
        <u/>
        <sz val="11"/>
        <color theme="1"/>
        <rFont val="Calibri"/>
        <family val="2"/>
        <scheme val="minor"/>
      </rPr>
      <t>Público:</t>
    </r>
    <r>
      <rPr>
        <sz val="11"/>
        <color theme="1"/>
        <rFont val="Calibri"/>
        <family val="2"/>
        <scheme val="minor"/>
      </rPr>
      <t xml:space="preserve">
Es el dato que no sea semiprivado, privado o sensible. Son considerados datos públicos entre otros los datos relativos a:
Estado Civil Profesión u Oficio Condición de ser servidor públicos</t>
    </r>
  </si>
  <si>
    <r>
      <rPr>
        <b/>
        <u/>
        <sz val="11"/>
        <color theme="1"/>
        <rFont val="Calibri"/>
        <family val="2"/>
        <scheme val="minor"/>
      </rPr>
      <t xml:space="preserve">Objeto Legítimo de la Excepción: </t>
    </r>
    <r>
      <rPr>
        <sz val="11"/>
        <color theme="1"/>
        <rFont val="Calibri"/>
        <family val="2"/>
        <scheme val="minor"/>
      </rPr>
      <t xml:space="preserve">
La identificación de la excepción, dentro de las previstas en los artículos 18 y 19 de la Ley 1712 de 2014.</t>
    </r>
  </si>
  <si>
    <r>
      <rPr>
        <b/>
        <u/>
        <sz val="11"/>
        <color theme="1"/>
        <rFont val="Calibri"/>
        <family val="2"/>
        <scheme val="minor"/>
      </rPr>
      <t>Sistemas de información y aplicaciones de Software:</t>
    </r>
    <r>
      <rPr>
        <sz val="11"/>
        <color theme="1"/>
        <rFont val="Calibri"/>
        <family val="2"/>
        <scheme val="minor"/>
      </rPr>
      <t xml:space="preserve"> 
Software de aplicación, interfaces, software del sistema, herramientas de desarrollo y otras utilidades relacionadas.</t>
    </r>
  </si>
  <si>
    <r>
      <rPr>
        <b/>
        <u/>
        <sz val="11"/>
        <color theme="1"/>
        <rFont val="Calibri"/>
        <family val="2"/>
        <scheme val="minor"/>
      </rPr>
      <t>Electrónico:</t>
    </r>
    <r>
      <rPr>
        <sz val="11"/>
        <color theme="1"/>
        <rFont val="Calibri"/>
        <family val="2"/>
        <scheme val="minor"/>
      </rPr>
      <t xml:space="preserve"> 
Indicar si el activo se encuentra de forma electrónica. Ej. carpetas digitales, aplicaciones, redes, correo electrónico, Intranet, Internet, etc.</t>
    </r>
  </si>
  <si>
    <r>
      <rPr>
        <b/>
        <u/>
        <sz val="11"/>
        <color theme="1"/>
        <rFont val="Calibri"/>
        <family val="2"/>
        <scheme val="minor"/>
      </rPr>
      <t xml:space="preserve">Ubicación Electrónica: </t>
    </r>
    <r>
      <rPr>
        <sz val="11"/>
        <color theme="1"/>
        <rFont val="Calibri"/>
        <family val="2"/>
        <scheme val="minor"/>
      </rPr>
      <t xml:space="preserve">
Define la ubicación electrónica exacta del activo de información, ruta: c:\Documentos\ejemplo.pdf</t>
    </r>
  </si>
  <si>
    <r>
      <rPr>
        <b/>
        <sz val="11"/>
        <color theme="1"/>
        <rFont val="Calibri"/>
        <family val="2"/>
        <scheme val="minor"/>
      </rPr>
      <t xml:space="preserve">Custodio del Activo:  </t>
    </r>
    <r>
      <rPr>
        <sz val="11"/>
        <color theme="1"/>
        <rFont val="Calibri"/>
        <family val="2"/>
        <scheme val="minor"/>
      </rPr>
      <t>es una parte designada de la entidad, un cargo, proceso, o grupo de  trabajo encargado de hacer efectivos las restricciones y clasificaciones de acceso definidos por el propietario. (Para sistemas de información o información consignada o respaldada, generalmente es TI o para información física, los  custodios pueden ser los funcionarios o el proceso de archivo o correspondencia, el custodio generalmente se define donde reposa el activo original).</t>
    </r>
  </si>
  <si>
    <r>
      <rPr>
        <b/>
        <u/>
        <sz val="11"/>
        <color theme="1"/>
        <rFont val="Calibri"/>
        <family val="2"/>
        <scheme val="minor"/>
      </rPr>
      <t xml:space="preserve">Información Pública Clasificada = Uso Interno = Medio: </t>
    </r>
    <r>
      <rPr>
        <sz val="11"/>
        <color theme="1"/>
        <rFont val="Calibri"/>
        <family val="2"/>
        <scheme val="minor"/>
      </rPr>
      <t xml:space="preserve">
La pérdida de confidencialidad de la información puede
conllevar un impacto negativo medio de índole legal, operativa, de pérdida de imagen o económica.
</t>
    </r>
    <r>
      <rPr>
        <u/>
        <sz val="11"/>
        <color theme="1"/>
        <rFont val="Calibri"/>
        <family val="2"/>
        <scheme val="minor"/>
      </rPr>
      <t>Puede ser conocida por todos los procesos de la entidad pero exclusivamente para realizar labores propias de la entidad.</t>
    </r>
    <r>
      <rPr>
        <sz val="11"/>
        <color theme="1"/>
        <rFont val="Calibri"/>
        <family val="2"/>
        <scheme val="minor"/>
      </rPr>
      <t xml:space="preserve">
Por regla general la información pública clasificada corresponde a la determinada en el art. 18 de la ley 1712 de 2014.</t>
    </r>
  </si>
  <si>
    <r>
      <rPr>
        <b/>
        <sz val="11"/>
        <color theme="1"/>
        <rFont val="Calibri"/>
        <family val="2"/>
        <scheme val="minor"/>
      </rPr>
      <t xml:space="preserve">Medio: </t>
    </r>
    <r>
      <rPr>
        <sz val="11"/>
        <color theme="1"/>
        <rFont val="Calibri"/>
        <family val="2"/>
        <scheme val="minor"/>
      </rPr>
      <t xml:space="preserve">
Información cuya pérdida de exactitud y completitud puede conllevar un impacto negativo de índole legal o económica, retrasar sus funciones, </t>
    </r>
    <r>
      <rPr>
        <u/>
        <sz val="11"/>
        <color theme="1"/>
        <rFont val="Calibri"/>
        <family val="2"/>
        <scheme val="minor"/>
      </rPr>
      <t>o generar pérdida de imagen moderado a los procesos internos de la Entidad.</t>
    </r>
  </si>
  <si>
    <r>
      <rPr>
        <b/>
        <u/>
        <sz val="11"/>
        <color theme="1"/>
        <rFont val="Calibri"/>
        <family val="2"/>
        <scheme val="minor"/>
      </rPr>
      <t>Medio:</t>
    </r>
    <r>
      <rPr>
        <sz val="11"/>
        <color theme="1"/>
        <rFont val="Calibri"/>
        <family val="2"/>
        <scheme val="minor"/>
      </rPr>
      <t xml:space="preserve">
La no disponibilidad de la información, del activo y/o de los sistemas de información puede conllevar un impacto negativo a los </t>
    </r>
    <r>
      <rPr>
        <u/>
        <sz val="11"/>
        <color theme="1"/>
        <rFont val="Calibri"/>
        <family val="2"/>
        <scheme val="minor"/>
      </rPr>
      <t>procesos internos de la entidad</t>
    </r>
    <r>
      <rPr>
        <sz val="11"/>
        <color theme="1"/>
        <rFont val="Calibri"/>
        <family val="2"/>
        <scheme val="minor"/>
      </rPr>
      <t>.</t>
    </r>
  </si>
  <si>
    <r>
      <rPr>
        <b/>
        <u/>
        <sz val="11"/>
        <color theme="1"/>
        <rFont val="Calibri"/>
        <family val="2"/>
        <scheme val="minor"/>
      </rPr>
      <t xml:space="preserve">
Medio:
</t>
    </r>
    <r>
      <rPr>
        <sz val="11"/>
        <color theme="1"/>
        <rFont val="Calibri"/>
        <family val="2"/>
        <scheme val="minor"/>
      </rPr>
      <t>Activos de información en los cuales la clasificación de la información es alta en una de sus propiedades (confidencialidad, integridad, y disponibilidad) o al menos
una de ellas es de nivel medio.</t>
    </r>
  </si>
  <si>
    <r>
      <rPr>
        <b/>
        <u/>
        <sz val="11"/>
        <color theme="1"/>
        <rFont val="Calibri"/>
        <family val="2"/>
        <scheme val="minor"/>
      </rPr>
      <t>Disponible:</t>
    </r>
    <r>
      <rPr>
        <u/>
        <sz val="11"/>
        <color theme="1"/>
        <rFont val="Calibri"/>
        <family val="2"/>
        <scheme val="minor"/>
      </rPr>
      <t xml:space="preserve"> I</t>
    </r>
    <r>
      <rPr>
        <sz val="11"/>
        <color theme="1"/>
        <rFont val="Calibri"/>
        <family val="2"/>
        <scheme val="minor"/>
      </rPr>
      <t xml:space="preserve">nformación  que se encuentra disponible para ser consultada o solicitada por los ciudadanos pero no se encuentra publicada.   </t>
    </r>
  </si>
  <si>
    <r>
      <rPr>
        <b/>
        <sz val="11"/>
        <color theme="1"/>
        <rFont val="Calibri"/>
        <family val="2"/>
        <scheme val="minor"/>
      </rPr>
      <t xml:space="preserve">Usuario: </t>
    </r>
    <r>
      <rPr>
        <sz val="11"/>
        <color theme="1"/>
        <rFont val="Calibri"/>
        <family val="2"/>
        <scheme val="minor"/>
      </rPr>
      <t xml:space="preserve"> Son quienes generan, obtienen, transforman, conservan, eliminan o 
utilizan la información, en papel o en medio digital, físicamente o a través de las redes de datos y los sistemas de información.</t>
    </r>
  </si>
  <si>
    <r>
      <rPr>
        <b/>
        <u/>
        <sz val="11"/>
        <color theme="1"/>
        <rFont val="Calibri"/>
        <family val="2"/>
        <scheme val="minor"/>
      </rPr>
      <t xml:space="preserve">Fecha de salida del activo: </t>
    </r>
    <r>
      <rPr>
        <sz val="11"/>
        <color theme="1"/>
        <rFont val="Calibri"/>
        <family val="2"/>
        <scheme val="minor"/>
      </rPr>
      <t xml:space="preserve">
Fecha de exclusión del activo de información en el inventario de activos.</t>
    </r>
  </si>
  <si>
    <r>
      <rPr>
        <b/>
        <u/>
        <sz val="11"/>
        <color theme="1"/>
        <rFont val="Calibri"/>
        <family val="2"/>
        <scheme val="minor"/>
      </rPr>
      <t xml:space="preserve">Privado:
</t>
    </r>
    <r>
      <rPr>
        <sz val="11"/>
        <color theme="1"/>
        <rFont val="Calibri"/>
        <family val="2"/>
        <scheme val="minor"/>
      </rPr>
      <t>Es el dato que por su naturaleza intima o Reservada sólo es relevante para el titular.</t>
    </r>
  </si>
  <si>
    <r>
      <rPr>
        <b/>
        <u/>
        <sz val="11"/>
        <color theme="1"/>
        <rFont val="Calibri"/>
        <family val="2"/>
        <scheme val="minor"/>
      </rPr>
      <t xml:space="preserve">Fundamento Legal o constitucional: </t>
    </r>
    <r>
      <rPr>
        <sz val="11"/>
        <color theme="1"/>
        <rFont val="Calibri"/>
        <family val="2"/>
        <scheme val="minor"/>
      </rPr>
      <t xml:space="preserve">
El fundamento constitucional o legal que justifica la clasificación o la reserva, señalando expresamente la norma, artículo, inciso o párrafo que la ampara.</t>
    </r>
  </si>
  <si>
    <r>
      <rPr>
        <b/>
        <u/>
        <sz val="11"/>
        <color theme="1"/>
        <rFont val="Calibri"/>
        <family val="2"/>
        <scheme val="minor"/>
      </rPr>
      <t>Redes de comunicaciones:</t>
    </r>
    <r>
      <rPr>
        <sz val="11"/>
        <color theme="1"/>
        <rFont val="Calibri"/>
        <family val="2"/>
        <scheme val="minor"/>
      </rPr>
      <t xml:space="preserve">
Equipos de comunicaciones que por su criticidad son considerados activos de información, tales como: firewall, router, VPN, entre otros.</t>
    </r>
  </si>
  <si>
    <r>
      <rPr>
        <b/>
        <u/>
        <sz val="11"/>
        <color theme="1"/>
        <rFont val="Calibri"/>
        <family val="2"/>
        <scheme val="minor"/>
      </rPr>
      <t xml:space="preserve">Ambos: </t>
    </r>
    <r>
      <rPr>
        <sz val="11"/>
        <color theme="1"/>
        <rFont val="Calibri"/>
        <family val="2"/>
        <scheme val="minor"/>
      </rPr>
      <t>Indicar si el activo de información se encuentra en forma física y electrónica.</t>
    </r>
  </si>
  <si>
    <r>
      <rPr>
        <b/>
        <u/>
        <sz val="11"/>
        <color theme="1"/>
        <rFont val="Calibri"/>
        <family val="2"/>
        <scheme val="minor"/>
      </rPr>
      <t>Información Pública = Pública =Bajo:</t>
    </r>
    <r>
      <rPr>
        <sz val="11"/>
        <color theme="1"/>
        <rFont val="Calibri"/>
        <family val="2"/>
        <scheme val="minor"/>
      </rPr>
      <t xml:space="preserve">
La pérdida de confidencialidad de la información puede conllevar un impacto negativo bajo.
Información pública es toda información en posesión, custodia o bajo el control de las entidades obligadas, siempre y cuando su contenido no se incluya en alguna de las excepciones mencionadas en los artículos 18 y 19 de la Ley 1712 de 2014.</t>
    </r>
  </si>
  <si>
    <r>
      <rPr>
        <b/>
        <sz val="11"/>
        <color theme="1"/>
        <rFont val="Calibri"/>
        <family val="2"/>
        <scheme val="minor"/>
      </rPr>
      <t xml:space="preserve">Bajo: </t>
    </r>
    <r>
      <rPr>
        <sz val="11"/>
        <color theme="1"/>
        <rFont val="Calibri"/>
        <family val="2"/>
        <scheme val="minor"/>
      </rPr>
      <t xml:space="preserve">
Información cuya pérdida de exactitud y completitud conlleva un impacto no significativo. </t>
    </r>
    <r>
      <rPr>
        <u/>
        <sz val="11"/>
        <color theme="1"/>
        <rFont val="Calibri"/>
        <family val="2"/>
        <scheme val="minor"/>
      </rPr>
      <t>A nivel interno del proceso.</t>
    </r>
  </si>
  <si>
    <r>
      <rPr>
        <b/>
        <u/>
        <sz val="11"/>
        <color theme="1"/>
        <rFont val="Calibri"/>
        <family val="2"/>
        <scheme val="minor"/>
      </rPr>
      <t xml:space="preserve">Bajo: </t>
    </r>
    <r>
      <rPr>
        <sz val="11"/>
        <color theme="1"/>
        <rFont val="Calibri"/>
        <family val="2"/>
        <scheme val="minor"/>
      </rPr>
      <t xml:space="preserve">
La no disponibilidad de la información, del activo y/o de los sistemas de información puede conllevar un impacto negativo.</t>
    </r>
    <r>
      <rPr>
        <u/>
        <sz val="11"/>
        <color theme="1"/>
        <rFont val="Calibri"/>
        <family val="2"/>
        <scheme val="minor"/>
      </rPr>
      <t xml:space="preserve"> A nivel interno del proceso</t>
    </r>
  </si>
  <si>
    <r>
      <rPr>
        <b/>
        <u/>
        <sz val="11"/>
        <color theme="1"/>
        <rFont val="Calibri"/>
        <family val="2"/>
        <scheme val="minor"/>
      </rPr>
      <t xml:space="preserve">Baja: </t>
    </r>
    <r>
      <rPr>
        <sz val="11"/>
        <color theme="1"/>
        <rFont val="Calibri"/>
        <family val="2"/>
        <scheme val="minor"/>
      </rPr>
      <t xml:space="preserve">
Activos de información en los cuales la clasificación de la información en todos sus niveles es baja</t>
    </r>
  </si>
  <si>
    <r>
      <rPr>
        <b/>
        <u/>
        <sz val="11"/>
        <color theme="1"/>
        <rFont val="Calibri"/>
        <family val="2"/>
        <scheme val="minor"/>
      </rPr>
      <t xml:space="preserve">No Aplica: </t>
    </r>
    <r>
      <rPr>
        <sz val="11"/>
        <color theme="1"/>
        <rFont val="Calibri"/>
        <family val="2"/>
        <scheme val="minor"/>
      </rPr>
      <t>Si la información es confidencial o reservada, o tiene alguna restricción.
No corresponde a información</t>
    </r>
  </si>
  <si>
    <r>
      <rPr>
        <b/>
        <u/>
        <sz val="11"/>
        <color theme="1"/>
        <rFont val="Calibri"/>
        <family val="2"/>
        <scheme val="minor"/>
      </rPr>
      <t>Semiprivado:</t>
    </r>
    <r>
      <rPr>
        <sz val="11"/>
        <color theme="1"/>
        <rFont val="Calibri"/>
        <family val="2"/>
        <scheme val="minor"/>
      </rPr>
      <t xml:space="preserve">
Es el dato que no tiene naturaleza intima, reservada, ni pública y cuyo conocimiento o divulgación puede interesar no sólo a su titular, si no a cierto sector o grupo de personas o a la sociedad en general. Ej. </t>
    </r>
    <r>
      <rPr>
        <u/>
        <sz val="11"/>
        <color theme="1"/>
        <rFont val="Calibri"/>
        <family val="2"/>
        <scheme val="minor"/>
      </rPr>
      <t>Los datos financieros y crediticios de actividades comerciales o de servicios.</t>
    </r>
  </si>
  <si>
    <r>
      <rPr>
        <b/>
        <u/>
        <sz val="11"/>
        <color theme="1"/>
        <rFont val="Calibri"/>
        <family val="2"/>
        <scheme val="minor"/>
      </rPr>
      <t xml:space="preserve">Fundamento Jurídico de la excepción: </t>
    </r>
    <r>
      <rPr>
        <sz val="11"/>
        <color theme="1"/>
        <rFont val="Calibri"/>
        <family val="2"/>
        <scheme val="minor"/>
      </rPr>
      <t xml:space="preserve">
Explicar o justificar el por qué́ la información debe ser clasificada o reservada bajo el fundamento constitucional o legal nombrado en la casilla anterior.
</t>
    </r>
  </si>
  <si>
    <r>
      <rPr>
        <b/>
        <u/>
        <sz val="11"/>
        <color theme="1"/>
        <rFont val="Calibri"/>
        <family val="2"/>
        <scheme val="minor"/>
      </rPr>
      <t xml:space="preserve">Soporte para almacenamiento de información: </t>
    </r>
    <r>
      <rPr>
        <sz val="11"/>
        <color theme="1"/>
        <rFont val="Calibri"/>
        <family val="2"/>
        <scheme val="minor"/>
      </rPr>
      <t>Equipo para almacenamiento de información como USB, Discos Duros, CDs, SAN, NAS, NETAPP</t>
    </r>
  </si>
  <si>
    <r>
      <rPr>
        <b/>
        <u/>
        <sz val="11"/>
        <color theme="1"/>
        <rFont val="Calibri"/>
        <family val="2"/>
        <scheme val="minor"/>
      </rPr>
      <t xml:space="preserve">No Clasificada: 
</t>
    </r>
    <r>
      <rPr>
        <sz val="11"/>
        <color theme="1"/>
        <rFont val="Calibri"/>
        <family val="2"/>
        <scheme val="minor"/>
      </rPr>
      <t>Activos de Información que deben ser incluidos en el inventario y que aún no han sido clasificados, deben ser tratados como activos de INFORMACIÓN PÚBLICA RESERVADA.</t>
    </r>
  </si>
  <si>
    <r>
      <rPr>
        <b/>
        <sz val="11"/>
        <color theme="1"/>
        <rFont val="Calibri"/>
        <family val="2"/>
        <scheme val="minor"/>
      </rPr>
      <t>No Clasificada:</t>
    </r>
    <r>
      <rPr>
        <sz val="11"/>
        <color theme="1"/>
        <rFont val="Calibri"/>
        <family val="2"/>
        <scheme val="minor"/>
      </rPr>
      <t xml:space="preserve">
Activos de Información que deben ser incluidos en el inventario y que aún no han sido clasificados, deben ser tratados como activos de información de Integridad Alta (IA).</t>
    </r>
  </si>
  <si>
    <r>
      <rPr>
        <b/>
        <u/>
        <sz val="11"/>
        <color theme="1"/>
        <rFont val="Calibri"/>
        <family val="2"/>
        <scheme val="minor"/>
      </rPr>
      <t>No Clasificada:</t>
    </r>
    <r>
      <rPr>
        <sz val="11"/>
        <color theme="1"/>
        <rFont val="Calibri"/>
        <family val="2"/>
        <scheme val="minor"/>
      </rPr>
      <t xml:space="preserve">
Activos de información que deben ser incluidos en el inventario y que aún no han sido clasificados. Deben ser tratados como activos de información de Disponibilidad Alta (DA), mientras no se clasifiquen en  ninguno  de  los tres niveles.</t>
    </r>
  </si>
  <si>
    <r>
      <rPr>
        <b/>
        <u/>
        <sz val="11"/>
        <color theme="1"/>
        <rFont val="Calibri"/>
        <family val="2"/>
        <scheme val="minor"/>
      </rPr>
      <t>Sensible:</t>
    </r>
    <r>
      <rPr>
        <sz val="11"/>
        <color theme="1"/>
        <rFont val="Calibri"/>
        <family val="2"/>
        <scheme val="minor"/>
      </rPr>
      <t xml:space="preserve">
Es aquel que afecta la intimidad del titular o cuyo uso indebido puede generar su discriminación, tales como aquellos que revelen e</t>
    </r>
    <r>
      <rPr>
        <u/>
        <sz val="11"/>
        <color theme="1"/>
        <rFont val="Calibri"/>
        <family val="2"/>
        <scheme val="minor"/>
      </rPr>
      <t>l origen racial o étnico, orientación política, las convicciones religiosas o filosóficas, pertenencia a sindicatos, organizaciones sociales, de derechos humanos o que promueva intereses de cualquier partido político o que garanticen los derechos y garantías de partidos políticos de oposición</t>
    </r>
    <r>
      <rPr>
        <sz val="11"/>
        <color theme="1"/>
        <rFont val="Calibri"/>
        <family val="2"/>
        <scheme val="minor"/>
      </rPr>
      <t>, así como los datos relativo a la salud, a la vida sexual y los datos biométricos.</t>
    </r>
  </si>
  <si>
    <r>
      <rPr>
        <b/>
        <u/>
        <sz val="11"/>
        <color theme="1"/>
        <rFont val="Calibri"/>
        <family val="2"/>
        <scheme val="minor"/>
      </rPr>
      <t xml:space="preserve">Excepción total o parcial: </t>
    </r>
    <r>
      <rPr>
        <sz val="11"/>
        <color theme="1"/>
        <rFont val="Calibri"/>
        <family val="2"/>
        <scheme val="minor"/>
      </rPr>
      <t xml:space="preserve">
Según sea integral o parcial la calificación, las partes o secciones clasificadas o reservadas. Indicar si la totalidad del documento es clasificado o reservado o si solo una parte corresponde a esta calificación</t>
    </r>
  </si>
  <si>
    <r>
      <rPr>
        <b/>
        <u/>
        <sz val="11"/>
        <color theme="1"/>
        <rFont val="Calibri"/>
        <family val="2"/>
        <scheme val="minor"/>
      </rPr>
      <t>Servicios:</t>
    </r>
    <r>
      <rPr>
        <sz val="11"/>
        <color theme="1"/>
        <rFont val="Calibri"/>
        <family val="2"/>
        <scheme val="minor"/>
      </rPr>
      <t xml:space="preserve">
Servicios de computación y comunicaciones, tales como Internet, páginas de consulta, directorios compartidos e Intranet</t>
    </r>
  </si>
  <si>
    <r>
      <rPr>
        <b/>
        <u/>
        <sz val="11"/>
        <color theme="1"/>
        <rFont val="Calibri"/>
        <family val="2"/>
        <scheme val="minor"/>
      </rPr>
      <t>Datos personales de niños, niñas o adolescentes:</t>
    </r>
    <r>
      <rPr>
        <sz val="11"/>
        <color theme="1"/>
        <rFont val="Calibri"/>
        <family val="2"/>
        <scheme val="minor"/>
      </rPr>
      <t xml:space="preserve">
Son los datos personales de los niños, niñas y adolescentes, cuyo tratamiento está prohibido, salvo que se trate de datos de naturaleza pública. Ej. Registro civil</t>
    </r>
  </si>
  <si>
    <r>
      <rPr>
        <b/>
        <u/>
        <sz val="11"/>
        <color theme="1"/>
        <rFont val="Calibri"/>
        <family val="2"/>
        <scheme val="minor"/>
      </rPr>
      <t xml:space="preserve">Fecha de la calificación de la información clasificada y reservada: </t>
    </r>
    <r>
      <rPr>
        <sz val="11"/>
        <color theme="1"/>
        <rFont val="Calibri"/>
        <family val="2"/>
        <scheme val="minor"/>
      </rPr>
      <t xml:space="preserve">
Fecha en que se calificó́ la información como reservada o clasificada</t>
    </r>
  </si>
  <si>
    <r>
      <rPr>
        <b/>
        <u/>
        <sz val="11"/>
        <color theme="1"/>
        <rFont val="Calibri"/>
        <family val="2"/>
        <scheme val="minor"/>
      </rPr>
      <t>Recurso Humano:</t>
    </r>
    <r>
      <rPr>
        <sz val="11"/>
        <color theme="1"/>
        <rFont val="Calibri"/>
        <family val="2"/>
        <scheme val="minor"/>
      </rPr>
      <t xml:space="preserve">
Aquellas personas que, por su conocimiento, experiencia y criticidad para el proceso, son consideradas activos de información</t>
    </r>
  </si>
  <si>
    <r>
      <rPr>
        <b/>
        <u/>
        <sz val="11"/>
        <color theme="1"/>
        <rFont val="Calibri"/>
        <family val="2"/>
        <scheme val="minor"/>
      </rPr>
      <t>Plazo de la Clasificación o reserva:</t>
    </r>
    <r>
      <rPr>
        <sz val="11"/>
        <color theme="1"/>
        <rFont val="Calibri"/>
        <family val="2"/>
        <scheme val="minor"/>
      </rPr>
      <t xml:space="preserve"> 
Tiempo que cobija la clasificación o reserva. La clasificación es ilimitada en años, la reserva solo puede durar como máximo por 15 años desde la creación del documento.</t>
    </r>
  </si>
  <si>
    <t xml:space="preserve">Contiene contraseñas </t>
  </si>
  <si>
    <r>
      <t>·</t>
    </r>
    <r>
      <rPr>
        <sz val="7"/>
        <color theme="1"/>
        <rFont val="Times New Roman"/>
        <family val="1"/>
      </rPr>
      <t xml:space="preserve">         </t>
    </r>
    <r>
      <rPr>
        <b/>
        <sz val="11"/>
        <color theme="1"/>
        <rFont val="Calibri"/>
        <family val="2"/>
        <scheme val="minor"/>
      </rPr>
      <t>Ley 1755 de 2015 Art. 24. Informaciones y documentos reservados.</t>
    </r>
    <r>
      <rPr>
        <sz val="11"/>
        <color theme="1"/>
        <rFont val="Calibri"/>
        <family val="2"/>
        <scheme val="minor"/>
      </rPr>
      <t xml:space="preserve"> Solo tendrán carácter reservado las informaciones y documentos expresamente sometidos a reserva por la Constitución Política o la ley, y en especial: 6. Los protegidos por el secreto comercial o industrial, así como los planes estratégicos de las empresas públicas de servicios públicos.</t>
    </r>
  </si>
  <si>
    <t xml:space="preserve"> Ley 1755 de 2015 Art. 24 Numeral 6</t>
  </si>
  <si>
    <t>Total</t>
  </si>
  <si>
    <t>Este activo contiene bases de datos catastrales con información privada y sensible</t>
  </si>
  <si>
    <t>Parcial</t>
  </si>
  <si>
    <t xml:space="preserve">•	ARTÍCULO 19 de la ley 1437 de 2011. Literal a) </t>
  </si>
  <si>
    <t>Contiene información geográfica clasificada</t>
  </si>
  <si>
    <t>•	ARTÍCULO 19 de la ley 1437 de 2011. Información exceptuada por daño a los intereses públicos. Es toda aquella información pública reservada, cuyo acceso podrá ser rechazado o denegado de manera motivada y por escrito en las siguientes circunstancias, siempre que dicho acceso estuviere expresamente prohibido por una norma legal o constitucional:
a) La defensa y seguridad nacional;</t>
  </si>
  <si>
    <t>Indefinida</t>
  </si>
  <si>
    <t>Contiene información privada relacionada con contraseñas</t>
  </si>
  <si>
    <t>Contiene información de historia laboral, procesos judiciales, datos personales sensibles.</t>
  </si>
  <si>
    <t>•	Ley 1755 de 2015 Art. 24. Numerales 3, 5, 6 y 7. o	Ley 1564 de 2012. Artículo 123. o	Ley 1952 de 2019 Artículo 115.</t>
  </si>
  <si>
    <t>•	Ley 1755 de 2015 Art. 24. Informaciones y documentos reservados. Solo tendrán carácter reservado las informaciones y documentos expresamente sometidos a reserva por la Constitución Política o la ley, y en especial: (…)3. Los que involucren derechos a la privacidad e intimidad de las personas, incluidas en las hojas de vida, la historia laboral y los expedientes pensionales y demás registros de personal que obren en los archivos de las instituciones públicas o privadas, así como la historia clínica.
5. Los datos referentes a la información financiera y comercial, en los términos de la Ley Estatutaria 1266 de 2008.
6. Los protegidos por el secreto comercial o industrial, así como los planes estratégicos de las empresas públicas de servicios públicos.
7. Los amparados por el secreto profesional. o	Ley 1564 de 2012. Artículo 123. Examen de los expedientes. Los expedientes solo podrán ser examinados: 
1. Por las partes, sus apoderados y los dependientes autorizados por estos de manera general y por escrito, sin que sea necesario auto que los reconozca, pero solo en relación con los asuntos en que aquellos intervengan. 
2. Por los abogados inscritos que no tengan la calidad de apoderados de las partes. Estos podrán examinar el expediente una vez se haya notificado a la parte demandada. 
3. Por los auxiliares de la justicia en los casos donde estén actuando, para lo de su cargo. 
4. Por los funcionarios públicos en razón de su cargo. 
5. Por las personas autorizadas por el juez con fines de docencia o de investigación científica. 
6. Por los directores y miembros de consultorio jurídico debidamente acreditados, en los casos donde actúen. o	Ley 1952 de 2019 Artículo 115. Reserva de la actuación disciplinaria. En el procedimiento disciplinario las actuaciones disciplinarias serán reservadas hasta cuando se cite a audiencia y se formule pliego de cargos o se emita la providencia que ordene el archivo definitivo, sin perjuicio de los derechos de los sujetos procesales. 
El disciplinado estará obligado a guardar la reserva de las pruebas que por disposición de la Constitución o la ley tengan dicha condición.</t>
  </si>
  <si>
    <t>Contiene información agrológica clasificada</t>
  </si>
  <si>
    <t>Contiene información espacial clasificada</t>
  </si>
  <si>
    <t>Contiene información clasificada de todas las dependencias</t>
  </si>
  <si>
    <t xml:space="preserve">Este activo tiene información relacioanda con la operación de la infraestructura tecnologíca </t>
  </si>
  <si>
    <t>Servidores que maximizan el tiempo de actividad de todas las bases de datos y aplicciones de los clientes, mejoran la disponibilidad del sistemaal tiempo que reducen los riesgos de implmentación</t>
  </si>
  <si>
    <t xml:space="preserve">Informes Monitoreo Data Center </t>
  </si>
  <si>
    <t>Servicio de controlador de dominio que permite la creacion, eliminacion y control de usuarios y equipos bajo el dominio</t>
  </si>
  <si>
    <t>Servidor de administracion y despliegue de parches y actualizaciones de seguridad de S.O para todos los equipos de la organizacion bajo el dominio para mantener las estaciones de trabajo y servidores parchados en huecos de seguridad.</t>
  </si>
  <si>
    <t>Servicio en la Nube para la implementacion y administracion de Maquinas Virtuales para el uso del IGAC y proyectos</t>
  </si>
  <si>
    <t>sistema de almacenamiento de la información que soporta las aplicaciones y que se instalan en las diferentes motores de BD</t>
  </si>
  <si>
    <t>Analizador de eventos de seguridad</t>
  </si>
  <si>
    <t>sin Información</t>
  </si>
  <si>
    <r>
      <t xml:space="preserve">Nombre  del  Proceso:    </t>
    </r>
    <r>
      <rPr>
        <b/>
        <sz val="24"/>
        <color theme="1" tint="0.34998626667073579"/>
        <rFont val="Calibri"/>
        <family val="2"/>
        <scheme val="minor"/>
      </rPr>
      <t>Gestión de Servicios Tecnológicos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</si>
</sst>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6">
    <font>
      <sz val="11"/>
      <color theme="1"/>
      <name val="Calibri"/>
      <family val="2"/>
      <scheme val="minor"/>
    </font>
    <font>
      <sz val="11"/>
      <color theme="1"/>
      <name val="Calibri"/>
      <family val="2"/>
      <scheme val="minor"/>
    </font>
    <font>
      <sz val="10"/>
      <color theme="1"/>
      <name val="Verdana"/>
      <family val="2"/>
    </font>
    <font>
      <sz val="9"/>
      <color indexed="81"/>
      <name val="Tahoma"/>
      <family val="2"/>
    </font>
    <font>
      <sz val="10"/>
      <name val="Arial"/>
      <family val="2"/>
    </font>
    <font>
      <sz val="12"/>
      <color theme="1"/>
      <name val="Calibri"/>
      <family val="2"/>
      <scheme val="minor"/>
    </font>
    <font>
      <sz val="11"/>
      <color theme="1"/>
      <name val="Calibri"/>
      <family val="2"/>
      <scheme val="minor"/>
    </font>
    <font>
      <sz val="11"/>
      <color rgb="FF9C6500"/>
      <name val="Calibri"/>
      <family val="2"/>
      <scheme val="minor"/>
    </font>
    <font>
      <b/>
      <sz val="11"/>
      <color theme="0"/>
      <name val="Calibri"/>
      <family val="2"/>
      <scheme val="minor"/>
    </font>
    <font>
      <sz val="10"/>
      <color rgb="FF000000"/>
      <name val="Arial"/>
      <family val="2"/>
    </font>
    <font>
      <b/>
      <sz val="10"/>
      <color rgb="FF000000"/>
      <name val="Arial"/>
      <family val="2"/>
    </font>
    <font>
      <b/>
      <sz val="11"/>
      <color theme="1"/>
      <name val="Calibri"/>
      <family val="2"/>
      <scheme val="minor"/>
    </font>
    <font>
      <sz val="10"/>
      <color theme="1"/>
      <name val="Calibri"/>
      <family val="2"/>
      <scheme val="minor"/>
    </font>
    <font>
      <b/>
      <u/>
      <sz val="10"/>
      <color theme="1"/>
      <name val="Calibri"/>
      <family val="2"/>
      <scheme val="minor"/>
    </font>
    <font>
      <i/>
      <sz val="11"/>
      <color theme="1"/>
      <name val="Calibri"/>
      <family val="2"/>
      <scheme val="minor"/>
    </font>
    <font>
      <b/>
      <u/>
      <sz val="11"/>
      <color theme="1"/>
      <name val="Calibri"/>
      <family val="2"/>
      <scheme val="minor"/>
    </font>
    <font>
      <u/>
      <sz val="11"/>
      <color theme="1"/>
      <name val="Calibri"/>
      <family val="2"/>
      <scheme val="minor"/>
    </font>
    <font>
      <sz val="11"/>
      <color rgb="FFFF0000"/>
      <name val="Calibri"/>
      <family val="2"/>
      <scheme val="minor"/>
    </font>
    <font>
      <b/>
      <sz val="24"/>
      <name val="Calibri"/>
      <family val="2"/>
    </font>
    <font>
      <sz val="16"/>
      <color indexed="81"/>
      <name val="Tahoma"/>
      <family val="2"/>
    </font>
    <font>
      <b/>
      <sz val="16"/>
      <color indexed="81"/>
      <name val="Tahoma"/>
      <family val="2"/>
    </font>
    <font>
      <b/>
      <sz val="14"/>
      <color indexed="81"/>
      <name val="Tahoma"/>
      <family val="2"/>
    </font>
    <font>
      <b/>
      <sz val="24"/>
      <color theme="1"/>
      <name val="Calibri"/>
      <family val="2"/>
      <scheme val="minor"/>
    </font>
    <font>
      <b/>
      <sz val="14"/>
      <color theme="1"/>
      <name val="Verdana"/>
      <family val="2"/>
    </font>
    <font>
      <sz val="14"/>
      <color indexed="81"/>
      <name val="Calibri"/>
      <family val="2"/>
    </font>
    <font>
      <b/>
      <sz val="16"/>
      <color indexed="81"/>
      <name val="Calibri"/>
      <family val="2"/>
    </font>
    <font>
      <sz val="11"/>
      <color theme="1"/>
      <name val="Verdana"/>
      <family val="2"/>
    </font>
    <font>
      <b/>
      <sz val="26"/>
      <color rgb="FF000000"/>
      <name val="Arial"/>
      <family val="2"/>
    </font>
    <font>
      <b/>
      <sz val="28"/>
      <color rgb="FF000000"/>
      <name val="Arial"/>
      <family val="2"/>
    </font>
    <font>
      <sz val="20"/>
      <color rgb="FF000000"/>
      <name val="Arial"/>
      <family val="2"/>
    </font>
    <font>
      <b/>
      <sz val="24"/>
      <color theme="1" tint="0.34998626667073579"/>
      <name val="Calibri"/>
      <family val="2"/>
      <scheme val="minor"/>
    </font>
    <font>
      <sz val="12"/>
      <color theme="1"/>
      <name val="Verdana"/>
      <family val="2"/>
    </font>
    <font>
      <b/>
      <sz val="14"/>
      <color theme="1"/>
      <name val="Calibri"/>
      <family val="2"/>
      <scheme val="minor"/>
    </font>
    <font>
      <sz val="14"/>
      <color indexed="81"/>
      <name val="Tahoma"/>
      <family val="2"/>
    </font>
    <font>
      <b/>
      <sz val="16"/>
      <color theme="1"/>
      <name val="Verdana"/>
      <family val="2"/>
    </font>
    <font>
      <sz val="14"/>
      <color theme="1"/>
      <name val="Tahoma"/>
      <family val="2"/>
    </font>
    <font>
      <sz val="14"/>
      <color theme="1"/>
      <name val="Verdana"/>
      <family val="2"/>
    </font>
    <font>
      <sz val="14"/>
      <color theme="1"/>
      <name val="Calibri"/>
      <family val="2"/>
      <scheme val="minor"/>
    </font>
    <font>
      <b/>
      <sz val="9"/>
      <color indexed="81"/>
      <name val="Tahoma"/>
      <family val="2"/>
    </font>
    <font>
      <b/>
      <sz val="11"/>
      <color indexed="81"/>
      <name val="Tahoma"/>
      <family val="2"/>
    </font>
    <font>
      <sz val="12"/>
      <color indexed="81"/>
      <name val="Calibri"/>
      <family val="2"/>
    </font>
    <font>
      <b/>
      <sz val="11"/>
      <color theme="1"/>
      <name val="Verdana"/>
    </font>
    <font>
      <b/>
      <sz val="10"/>
      <color theme="1"/>
      <name val="Verdana"/>
    </font>
    <font>
      <sz val="12"/>
      <color theme="1"/>
      <name val="Verdana"/>
    </font>
    <font>
      <sz val="11"/>
      <color theme="1"/>
      <name val="Verdana"/>
    </font>
    <font>
      <sz val="10"/>
      <color theme="1"/>
      <name val="Verdana"/>
    </font>
    <font>
      <sz val="11"/>
      <color theme="1"/>
      <name val="Calibri"/>
    </font>
    <font>
      <sz val="9"/>
      <color theme="1"/>
      <name val="Verdana"/>
    </font>
    <font>
      <sz val="10"/>
      <name val="Verdana"/>
    </font>
    <font>
      <sz val="11"/>
      <color theme="1"/>
      <name val="Google Sans"/>
    </font>
    <font>
      <sz val="11"/>
      <color rgb="FF000000"/>
      <name val="Verdana"/>
    </font>
    <font>
      <u/>
      <sz val="11"/>
      <color theme="10"/>
      <name val="Calibri"/>
      <family val="2"/>
      <scheme val="minor"/>
    </font>
    <font>
      <sz val="12"/>
      <color rgb="FF040C28"/>
      <name val="Google Sans"/>
    </font>
    <font>
      <sz val="12"/>
      <color rgb="FF4D5156"/>
      <name val="Google Sans"/>
    </font>
    <font>
      <sz val="11"/>
      <color theme="1"/>
      <name val="Symbol"/>
      <family val="1"/>
      <charset val="2"/>
    </font>
    <font>
      <sz val="7"/>
      <color theme="1"/>
      <name val="Times New Roman"/>
      <family val="1"/>
    </font>
  </fonts>
  <fills count="19">
    <fill>
      <patternFill patternType="none"/>
    </fill>
    <fill>
      <patternFill patternType="gray125"/>
    </fill>
    <fill>
      <patternFill patternType="solid">
        <fgColor theme="3" tint="0.79998168889431442"/>
        <bgColor indexed="64"/>
      </patternFill>
    </fill>
    <fill>
      <patternFill patternType="solid">
        <fgColor rgb="FFFFEB9C"/>
      </patternFill>
    </fill>
    <fill>
      <patternFill patternType="solid">
        <fgColor rgb="FFA5A5A5"/>
      </patternFill>
    </fill>
    <fill>
      <patternFill patternType="solid">
        <fgColor theme="8" tint="0.59999389629810485"/>
        <bgColor indexed="65"/>
      </patternFill>
    </fill>
    <fill>
      <patternFill patternType="solid">
        <fgColor rgb="FFFFFF66"/>
        <bgColor indexed="64"/>
      </patternFill>
    </fill>
    <fill>
      <patternFill patternType="solid">
        <fgColor theme="8" tint="0.59999389629810485"/>
        <bgColor indexed="64"/>
      </patternFill>
    </fill>
    <fill>
      <patternFill patternType="solid">
        <fgColor theme="5"/>
        <bgColor indexed="64"/>
      </patternFill>
    </fill>
    <fill>
      <patternFill patternType="solid">
        <fgColor theme="9" tint="0.39997558519241921"/>
        <bgColor indexed="64"/>
      </patternFill>
    </fill>
    <fill>
      <patternFill patternType="solid">
        <fgColor theme="5" tint="-0.249977111117893"/>
        <bgColor indexed="64"/>
      </patternFill>
    </fill>
    <fill>
      <patternFill patternType="solid">
        <fgColor theme="5" tint="0.59999389629810485"/>
        <bgColor indexed="65"/>
      </patternFill>
    </fill>
    <fill>
      <patternFill patternType="solid">
        <fgColor theme="7" tint="0.59999389629810485"/>
        <bgColor indexed="65"/>
      </patternFill>
    </fill>
    <fill>
      <patternFill patternType="solid">
        <fgColor theme="7" tint="0.59999389629810485"/>
        <bgColor indexed="64"/>
      </patternFill>
    </fill>
    <fill>
      <patternFill patternType="solid">
        <fgColor theme="5" tint="0.59999389629810485"/>
        <bgColor indexed="64"/>
      </patternFill>
    </fill>
    <fill>
      <patternFill patternType="solid">
        <fgColor theme="9" tint="0.59999389629810485"/>
        <bgColor indexed="64"/>
      </patternFill>
    </fill>
    <fill>
      <patternFill patternType="solid">
        <fgColor theme="4" tint="0.79998168889431442"/>
        <bgColor indexed="65"/>
      </patternFill>
    </fill>
    <fill>
      <patternFill patternType="solid">
        <fgColor theme="0"/>
        <bgColor rgb="FFC6EFCE"/>
      </patternFill>
    </fill>
    <fill>
      <patternFill patternType="solid">
        <fgColor theme="0"/>
        <bgColor indexed="64"/>
      </patternFill>
    </fill>
  </fills>
  <borders count="50">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style="thin">
        <color auto="1"/>
      </bottom>
      <diagonal/>
    </border>
    <border>
      <left style="thin">
        <color auto="1"/>
      </left>
      <right style="thin">
        <color auto="1"/>
      </right>
      <top/>
      <bottom/>
      <diagonal/>
    </border>
    <border>
      <left style="double">
        <color rgb="FF3F3F3F"/>
      </left>
      <right style="double">
        <color rgb="FF3F3F3F"/>
      </right>
      <top style="double">
        <color rgb="FF3F3F3F"/>
      </top>
      <bottom style="double">
        <color rgb="FF3F3F3F"/>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thin">
        <color auto="1"/>
      </left>
      <right style="medium">
        <color indexed="64"/>
      </right>
      <top style="thin">
        <color auto="1"/>
      </top>
      <bottom style="medium">
        <color indexed="64"/>
      </bottom>
      <diagonal/>
    </border>
    <border>
      <left style="thin">
        <color auto="1"/>
      </left>
      <right style="thin">
        <color auto="1"/>
      </right>
      <top style="medium">
        <color indexed="64"/>
      </top>
      <bottom/>
      <diagonal/>
    </border>
    <border>
      <left style="thin">
        <color auto="1"/>
      </left>
      <right style="thin">
        <color auto="1"/>
      </right>
      <top/>
      <bottom style="thin">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auto="1"/>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auto="1"/>
      </right>
      <top/>
      <bottom/>
      <diagonal/>
    </border>
    <border>
      <left/>
      <right/>
      <top style="thin">
        <color auto="1"/>
      </top>
      <bottom style="thin">
        <color auto="1"/>
      </bottom>
      <diagonal/>
    </border>
    <border>
      <left style="thin">
        <color auto="1"/>
      </left>
      <right/>
      <top style="medium">
        <color indexed="64"/>
      </top>
      <bottom/>
      <diagonal/>
    </border>
    <border>
      <left/>
      <right style="medium">
        <color indexed="64"/>
      </right>
      <top/>
      <bottom style="thin">
        <color auto="1"/>
      </bottom>
      <diagonal/>
    </border>
    <border>
      <left style="medium">
        <color indexed="64"/>
      </left>
      <right style="thin">
        <color auto="1"/>
      </right>
      <top style="medium">
        <color indexed="64"/>
      </top>
      <bottom/>
      <diagonal/>
    </border>
    <border>
      <left/>
      <right style="thin">
        <color auto="1"/>
      </right>
      <top style="medium">
        <color indexed="64"/>
      </top>
      <bottom/>
      <diagonal/>
    </border>
    <border>
      <left style="thin">
        <color rgb="FF000000"/>
      </left>
      <right/>
      <top/>
      <bottom style="medium">
        <color indexed="64"/>
      </bottom>
      <diagonal/>
    </border>
    <border>
      <left/>
      <right/>
      <top/>
      <bottom style="medium">
        <color indexed="64"/>
      </bottom>
      <diagonal/>
    </border>
    <border>
      <left style="thin">
        <color auto="1"/>
      </left>
      <right/>
      <top/>
      <bottom style="medium">
        <color indexed="64"/>
      </bottom>
      <diagonal/>
    </border>
    <border>
      <left/>
      <right style="thin">
        <color auto="1"/>
      </right>
      <top/>
      <bottom style="medium">
        <color indexed="64"/>
      </bottom>
      <diagonal/>
    </border>
    <border>
      <left style="medium">
        <color indexed="64"/>
      </left>
      <right/>
      <top/>
      <bottom style="medium">
        <color indexed="64"/>
      </bottom>
      <diagonal/>
    </border>
    <border>
      <left style="thin">
        <color auto="1"/>
      </left>
      <right/>
      <top/>
      <bottom/>
      <diagonal/>
    </border>
    <border>
      <left style="medium">
        <color indexed="64"/>
      </left>
      <right/>
      <top/>
      <bottom/>
      <diagonal/>
    </border>
    <border>
      <left/>
      <right style="medium">
        <color indexed="64"/>
      </right>
      <top/>
      <bottom style="medium">
        <color indexed="64"/>
      </bottom>
      <diagonal/>
    </border>
    <border>
      <left/>
      <right/>
      <top style="thin">
        <color auto="1"/>
      </top>
      <bottom/>
      <diagonal/>
    </border>
    <border>
      <left style="thin">
        <color auto="1"/>
      </left>
      <right style="thin">
        <color auto="1"/>
      </right>
      <top style="medium">
        <color indexed="64"/>
      </top>
      <bottom style="thin">
        <color auto="1"/>
      </bottom>
      <diagonal/>
    </border>
    <border>
      <left style="thin">
        <color rgb="FF000000"/>
      </left>
      <right/>
      <top/>
      <bottom/>
      <diagonal/>
    </border>
    <border>
      <left style="thin">
        <color auto="1"/>
      </left>
      <right style="thin">
        <color auto="1"/>
      </right>
      <top style="thin">
        <color auto="1"/>
      </top>
      <bottom/>
      <diagonal/>
    </border>
    <border>
      <left style="medium">
        <color indexed="64"/>
      </left>
      <right style="thin">
        <color auto="1"/>
      </right>
      <top style="medium">
        <color indexed="64"/>
      </top>
      <bottom style="thin">
        <color auto="1"/>
      </bottom>
      <diagonal/>
    </border>
    <border>
      <left style="medium">
        <color indexed="64"/>
      </left>
      <right style="medium">
        <color indexed="64"/>
      </right>
      <top style="medium">
        <color indexed="64"/>
      </top>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style="thin">
        <color auto="1"/>
      </top>
      <bottom style="medium">
        <color indexed="64"/>
      </bottom>
      <diagonal/>
    </border>
    <border>
      <left/>
      <right/>
      <top/>
      <bottom style="thin">
        <color auto="1"/>
      </bottom>
      <diagonal/>
    </border>
    <border>
      <left style="medium">
        <color indexed="64"/>
      </left>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medium">
        <color indexed="64"/>
      </right>
      <top style="thin">
        <color auto="1"/>
      </top>
      <bottom/>
      <diagonal/>
    </border>
    <border>
      <left/>
      <right style="medium">
        <color indexed="64"/>
      </right>
      <top/>
      <bottom/>
      <diagonal/>
    </border>
    <border>
      <left style="thin">
        <color auto="1"/>
      </left>
      <right/>
      <top style="thin">
        <color auto="1"/>
      </top>
      <bottom/>
      <diagonal/>
    </border>
    <border>
      <left style="medium">
        <color indexed="64"/>
      </left>
      <right style="thin">
        <color auto="1"/>
      </right>
      <top style="thin">
        <color auto="1"/>
      </top>
      <bottom/>
      <diagonal/>
    </border>
  </borders>
  <cellStyleXfs count="10">
    <xf numFmtId="0" fontId="0" fillId="0" borderId="0"/>
    <xf numFmtId="0" fontId="4" fillId="0" borderId="0"/>
    <xf numFmtId="0" fontId="5" fillId="0" borderId="0"/>
    <xf numFmtId="0" fontId="7" fillId="3" borderId="0" applyNumberFormat="0" applyBorder="0" applyAlignment="0" applyProtection="0"/>
    <xf numFmtId="0" fontId="8" fillId="4" borderId="6" applyNumberFormat="0" applyAlignment="0" applyProtection="0"/>
    <xf numFmtId="0" fontId="6" fillId="5"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1" fillId="16" borderId="0" applyNumberFormat="0" applyBorder="0" applyAlignment="0" applyProtection="0"/>
    <xf numFmtId="0" fontId="51" fillId="0" borderId="0" applyNumberFormat="0" applyFill="0" applyBorder="0" applyAlignment="0" applyProtection="0"/>
  </cellStyleXfs>
  <cellXfs count="148">
    <xf numFmtId="0" fontId="0" fillId="0" borderId="0" xfId="0"/>
    <xf numFmtId="0" fontId="2" fillId="0" borderId="0" xfId="0" applyFont="1" applyAlignment="1" applyProtection="1">
      <alignment vertical="center" wrapText="1"/>
      <protection locked="0"/>
    </xf>
    <xf numFmtId="14" fontId="2" fillId="0" borderId="0" xfId="0" applyNumberFormat="1" applyFont="1" applyAlignment="1" applyProtection="1">
      <alignment vertical="center" wrapText="1"/>
      <protection locked="0"/>
    </xf>
    <xf numFmtId="0" fontId="2" fillId="0" borderId="0" xfId="0" applyFont="1" applyAlignment="1" applyProtection="1">
      <alignment wrapText="1"/>
      <protection locked="0"/>
    </xf>
    <xf numFmtId="14" fontId="2" fillId="0" borderId="0" xfId="0" applyNumberFormat="1" applyFont="1" applyAlignment="1" applyProtection="1">
      <alignment horizontal="right" vertical="center" wrapText="1"/>
      <protection locked="0"/>
    </xf>
    <xf numFmtId="0" fontId="2" fillId="0" borderId="0" xfId="0" applyFont="1" applyAlignment="1" applyProtection="1">
      <alignment horizontal="center" wrapText="1"/>
      <protection locked="0"/>
    </xf>
    <xf numFmtId="0" fontId="0" fillId="0" borderId="0" xfId="0" applyAlignment="1">
      <alignment vertical="center"/>
    </xf>
    <xf numFmtId="0" fontId="11" fillId="0" borderId="0" xfId="0" applyFont="1" applyAlignment="1">
      <alignment vertical="center" wrapText="1"/>
    </xf>
    <xf numFmtId="0" fontId="12" fillId="0" borderId="1" xfId="0" applyFont="1" applyBorder="1" applyAlignment="1">
      <alignment horizontal="justify" vertical="center" wrapText="1"/>
    </xf>
    <xf numFmtId="0" fontId="0" fillId="0" borderId="1" xfId="0" applyBorder="1" applyAlignment="1">
      <alignment horizontal="justify" vertical="center" wrapText="1"/>
    </xf>
    <xf numFmtId="0" fontId="0" fillId="0" borderId="1" xfId="0" applyBorder="1" applyAlignment="1">
      <alignment vertical="center" wrapText="1"/>
    </xf>
    <xf numFmtId="0" fontId="17" fillId="0" borderId="0" xfId="0" applyFont="1" applyAlignment="1">
      <alignment vertical="center"/>
    </xf>
    <xf numFmtId="14" fontId="10" fillId="0" borderId="10" xfId="0" applyNumberFormat="1" applyFont="1" applyBorder="1" applyAlignment="1">
      <alignment horizontal="center" vertical="center" wrapText="1"/>
    </xf>
    <xf numFmtId="0" fontId="23" fillId="0" borderId="0" xfId="0" applyFont="1" applyAlignment="1" applyProtection="1">
      <alignment horizontal="center" vertical="center" wrapText="1"/>
      <protection locked="0"/>
    </xf>
    <xf numFmtId="0" fontId="11" fillId="0" borderId="1" xfId="0" applyFont="1" applyBorder="1" applyAlignment="1">
      <alignment vertical="center" wrapText="1"/>
    </xf>
    <xf numFmtId="0" fontId="0" fillId="0" borderId="1" xfId="0" applyBorder="1" applyAlignment="1">
      <alignment vertical="center"/>
    </xf>
    <xf numFmtId="0" fontId="16" fillId="0" borderId="1" xfId="0" applyFont="1" applyBorder="1" applyAlignment="1">
      <alignment vertical="center" wrapText="1"/>
    </xf>
    <xf numFmtId="0" fontId="32" fillId="10" borderId="3" xfId="0" applyFont="1" applyFill="1" applyBorder="1" applyAlignment="1">
      <alignment horizontal="center" vertical="center"/>
    </xf>
    <xf numFmtId="0" fontId="11" fillId="0" borderId="1" xfId="0" applyFont="1" applyBorder="1" applyAlignment="1">
      <alignment horizontal="left" vertical="center" wrapText="1"/>
    </xf>
    <xf numFmtId="0" fontId="15" fillId="0" borderId="1" xfId="0" applyFont="1" applyBorder="1" applyAlignment="1">
      <alignment horizontal="justify" vertical="center" wrapText="1"/>
    </xf>
    <xf numFmtId="0" fontId="37" fillId="13" borderId="1" xfId="0" applyFont="1" applyFill="1" applyBorder="1" applyAlignment="1">
      <alignment horizontal="center" vertical="center" wrapText="1"/>
    </xf>
    <xf numFmtId="0" fontId="0" fillId="0" borderId="2" xfId="0" applyBorder="1" applyAlignment="1">
      <alignment horizontal="justify" vertical="center" wrapText="1"/>
    </xf>
    <xf numFmtId="0" fontId="0" fillId="0" borderId="0" xfId="0" applyAlignment="1">
      <alignment horizontal="justify" vertical="center" wrapText="1"/>
    </xf>
    <xf numFmtId="0" fontId="0" fillId="0" borderId="0" xfId="0" applyAlignment="1">
      <alignment horizontal="justify" vertical="center"/>
    </xf>
    <xf numFmtId="0" fontId="0" fillId="0" borderId="21" xfId="0" applyBorder="1" applyAlignment="1">
      <alignment vertical="center"/>
    </xf>
    <xf numFmtId="0" fontId="11" fillId="0" borderId="39" xfId="0" applyFont="1" applyBorder="1" applyAlignment="1">
      <alignment horizontal="justify" vertical="center" wrapText="1"/>
    </xf>
    <xf numFmtId="0" fontId="0" fillId="0" borderId="40" xfId="0" applyBorder="1" applyAlignment="1">
      <alignment horizontal="justify" vertical="center" wrapText="1"/>
    </xf>
    <xf numFmtId="0" fontId="0" fillId="0" borderId="41" xfId="0" applyBorder="1" applyAlignment="1">
      <alignment horizontal="justify" vertical="center" wrapText="1"/>
    </xf>
    <xf numFmtId="14" fontId="10" fillId="0" borderId="0" xfId="0" applyNumberFormat="1" applyFont="1" applyAlignment="1">
      <alignment horizontal="center" vertical="center" wrapText="1"/>
    </xf>
    <xf numFmtId="0" fontId="11" fillId="0" borderId="12" xfId="0" applyFont="1" applyBorder="1" applyAlignment="1">
      <alignment vertical="center" wrapText="1"/>
    </xf>
    <xf numFmtId="0" fontId="11" fillId="0" borderId="12" xfId="0" applyFont="1" applyBorder="1" applyAlignment="1">
      <alignment horizontal="center" vertical="center" wrapText="1"/>
    </xf>
    <xf numFmtId="0" fontId="32" fillId="14" borderId="37" xfId="0" applyFont="1" applyFill="1" applyBorder="1" applyAlignment="1">
      <alignment horizontal="center" vertical="center" wrapText="1"/>
    </xf>
    <xf numFmtId="1" fontId="10" fillId="0" borderId="7" xfId="0" applyNumberFormat="1" applyFont="1" applyBorder="1" applyAlignment="1">
      <alignment horizontal="center" vertical="center" wrapText="1"/>
    </xf>
    <xf numFmtId="1" fontId="10" fillId="0" borderId="0" xfId="0" applyNumberFormat="1" applyFont="1" applyAlignment="1">
      <alignment horizontal="center" vertical="center" wrapText="1"/>
    </xf>
    <xf numFmtId="0" fontId="41" fillId="2" borderId="25" xfId="0" applyFont="1" applyFill="1" applyBorder="1" applyAlignment="1" applyProtection="1">
      <alignment horizontal="center" vertical="center" wrapText="1"/>
      <protection locked="0"/>
    </xf>
    <xf numFmtId="0" fontId="41" fillId="0" borderId="0" xfId="0" applyFont="1" applyAlignment="1" applyProtection="1">
      <alignment horizontal="center" vertical="center" wrapText="1"/>
      <protection locked="0"/>
    </xf>
    <xf numFmtId="0" fontId="43" fillId="0" borderId="0" xfId="0" applyFont="1" applyAlignment="1" applyProtection="1">
      <alignment vertical="center" wrapText="1"/>
      <protection locked="0"/>
    </xf>
    <xf numFmtId="0" fontId="44" fillId="0" borderId="0" xfId="0" applyFont="1" applyAlignment="1" applyProtection="1">
      <alignment wrapText="1"/>
      <protection locked="0"/>
    </xf>
    <xf numFmtId="0" fontId="45" fillId="0" borderId="0" xfId="0" applyFont="1" applyAlignment="1" applyProtection="1">
      <alignment vertical="center" wrapText="1"/>
      <protection locked="0"/>
    </xf>
    <xf numFmtId="0" fontId="44" fillId="17" borderId="1" xfId="0" applyFont="1" applyFill="1" applyBorder="1" applyAlignment="1">
      <alignment horizontal="justify" vertical="center" wrapText="1"/>
    </xf>
    <xf numFmtId="0" fontId="44" fillId="18" borderId="1" xfId="8" applyFont="1" applyFill="1" applyBorder="1" applyAlignment="1" applyProtection="1">
      <alignment horizontal="justify" vertical="center" wrapText="1"/>
      <protection locked="0"/>
    </xf>
    <xf numFmtId="0" fontId="46" fillId="18" borderId="1" xfId="8" applyFont="1" applyFill="1" applyBorder="1" applyAlignment="1" applyProtection="1">
      <alignment horizontal="justify" vertical="center" wrapText="1"/>
      <protection locked="0"/>
    </xf>
    <xf numFmtId="0" fontId="44" fillId="0" borderId="0" xfId="0" applyFont="1"/>
    <xf numFmtId="0" fontId="44" fillId="0" borderId="0" xfId="0" applyFont="1" applyAlignment="1">
      <alignment wrapText="1"/>
    </xf>
    <xf numFmtId="0" fontId="47" fillId="0" borderId="0" xfId="0" applyFont="1"/>
    <xf numFmtId="0" fontId="45" fillId="0" borderId="1" xfId="0" applyFont="1" applyBorder="1" applyAlignment="1">
      <alignment vertical="center" wrapText="1"/>
    </xf>
    <xf numFmtId="0" fontId="48" fillId="0" borderId="1" xfId="0" applyFont="1" applyBorder="1" applyAlignment="1">
      <alignment vertical="center" wrapText="1"/>
    </xf>
    <xf numFmtId="0" fontId="44" fillId="0" borderId="1" xfId="0" applyFont="1" applyBorder="1" applyAlignment="1" applyProtection="1">
      <alignment vertical="center" wrapText="1"/>
      <protection locked="0"/>
    </xf>
    <xf numFmtId="14" fontId="44" fillId="0" borderId="1" xfId="0" applyNumberFormat="1" applyFont="1" applyBorder="1" applyAlignment="1" applyProtection="1">
      <alignment horizontal="right" vertical="center" wrapText="1"/>
      <protection locked="0"/>
    </xf>
    <xf numFmtId="14" fontId="44" fillId="0" borderId="1" xfId="0" applyNumberFormat="1" applyFont="1" applyBorder="1" applyAlignment="1" applyProtection="1">
      <alignment vertical="center" wrapText="1"/>
      <protection locked="0"/>
    </xf>
    <xf numFmtId="0" fontId="26" fillId="0" borderId="1" xfId="0" applyFont="1" applyBorder="1" applyAlignment="1" applyProtection="1">
      <alignment vertical="center" wrapText="1"/>
      <protection locked="0"/>
    </xf>
    <xf numFmtId="14" fontId="26" fillId="0" borderId="1" xfId="0" applyNumberFormat="1" applyFont="1" applyBorder="1" applyAlignment="1" applyProtection="1">
      <alignment vertical="center" wrapText="1"/>
      <protection locked="0"/>
    </xf>
    <xf numFmtId="0" fontId="26" fillId="0" borderId="1" xfId="0" applyFont="1" applyBorder="1" applyAlignment="1" applyProtection="1">
      <alignment horizontal="left" vertical="center" wrapText="1"/>
      <protection locked="0"/>
    </xf>
    <xf numFmtId="0" fontId="50" fillId="0" borderId="1" xfId="8" applyFont="1" applyFill="1" applyBorder="1" applyAlignment="1" applyProtection="1">
      <alignment horizontal="justify" vertical="center" wrapText="1"/>
      <protection locked="0"/>
    </xf>
    <xf numFmtId="0" fontId="41" fillId="2" borderId="32" xfId="0" applyFont="1" applyFill="1" applyBorder="1" applyAlignment="1" applyProtection="1">
      <alignment horizontal="center" vertical="center" wrapText="1"/>
      <protection locked="0"/>
    </xf>
    <xf numFmtId="0" fontId="44" fillId="0" borderId="1" xfId="8" applyFont="1" applyFill="1" applyBorder="1" applyAlignment="1" applyProtection="1">
      <alignment horizontal="justify" vertical="center" wrapText="1"/>
      <protection locked="0"/>
    </xf>
    <xf numFmtId="0" fontId="44" fillId="0" borderId="1" xfId="0" applyFont="1" applyBorder="1" applyAlignment="1" applyProtection="1">
      <alignment horizontal="justify" vertical="center" wrapText="1"/>
      <protection locked="0"/>
    </xf>
    <xf numFmtId="0" fontId="41" fillId="2" borderId="37" xfId="0" applyFont="1" applyFill="1" applyBorder="1" applyAlignment="1" applyProtection="1">
      <alignment horizontal="center" vertical="center" wrapText="1"/>
      <protection locked="0"/>
    </xf>
    <xf numFmtId="0" fontId="41" fillId="2" borderId="46" xfId="0" applyFont="1" applyFill="1" applyBorder="1" applyAlignment="1" applyProtection="1">
      <alignment horizontal="center" vertical="center" wrapText="1"/>
      <protection locked="0"/>
    </xf>
    <xf numFmtId="0" fontId="44" fillId="0" borderId="1" xfId="0" applyFont="1" applyBorder="1" applyAlignment="1" applyProtection="1">
      <alignment horizontal="left" wrapText="1"/>
      <protection locked="0"/>
    </xf>
    <xf numFmtId="0" fontId="26" fillId="0" borderId="1" xfId="0" applyFont="1" applyBorder="1" applyAlignment="1" applyProtection="1">
      <alignment horizontal="left" wrapText="1"/>
      <protection locked="0"/>
    </xf>
    <xf numFmtId="0" fontId="26" fillId="18" borderId="1" xfId="8" applyFont="1" applyFill="1" applyBorder="1" applyAlignment="1" applyProtection="1">
      <alignment horizontal="justify" vertical="center" wrapText="1"/>
      <protection locked="0"/>
    </xf>
    <xf numFmtId="0" fontId="41" fillId="2" borderId="5" xfId="0" applyFont="1" applyFill="1" applyBorder="1" applyAlignment="1" applyProtection="1">
      <alignment horizontal="center" vertical="center" wrapText="1"/>
      <protection locked="0"/>
    </xf>
    <xf numFmtId="0" fontId="41" fillId="2" borderId="47" xfId="0" applyFont="1" applyFill="1" applyBorder="1" applyAlignment="1" applyProtection="1">
      <alignment horizontal="center" vertical="center" wrapText="1"/>
      <protection locked="0"/>
    </xf>
    <xf numFmtId="0" fontId="41" fillId="2" borderId="48" xfId="0" applyFont="1" applyFill="1" applyBorder="1" applyAlignment="1" applyProtection="1">
      <alignment horizontal="center" vertical="center" wrapText="1"/>
      <protection locked="0"/>
    </xf>
    <xf numFmtId="0" fontId="43" fillId="0" borderId="1" xfId="0" applyFont="1" applyBorder="1" applyAlignment="1" applyProtection="1">
      <alignment horizontal="center" vertical="center" wrapText="1"/>
      <protection locked="0"/>
    </xf>
    <xf numFmtId="0" fontId="44" fillId="0" borderId="1" xfId="0" applyFont="1" applyBorder="1" applyAlignment="1" applyProtection="1">
      <alignment horizontal="left" vertical="center" wrapText="1"/>
      <protection locked="0"/>
    </xf>
    <xf numFmtId="0" fontId="51" fillId="0" borderId="1" xfId="9" applyBorder="1" applyAlignment="1" applyProtection="1">
      <alignment horizontal="left" vertical="center" wrapText="1"/>
      <protection locked="0"/>
    </xf>
    <xf numFmtId="14" fontId="44" fillId="0" borderId="1" xfId="0" applyNumberFormat="1" applyFont="1" applyBorder="1" applyAlignment="1" applyProtection="1">
      <alignment horizontal="left" vertical="center" wrapText="1"/>
      <protection locked="0"/>
    </xf>
    <xf numFmtId="0" fontId="44" fillId="0" borderId="1" xfId="0" applyFont="1" applyBorder="1" applyAlignment="1" applyProtection="1">
      <alignment horizontal="center" vertical="center" wrapText="1"/>
      <protection locked="0"/>
    </xf>
    <xf numFmtId="0" fontId="54" fillId="0" borderId="1" xfId="0" applyFont="1" applyBorder="1" applyAlignment="1">
      <alignment horizontal="justify" vertical="center"/>
    </xf>
    <xf numFmtId="0" fontId="51" fillId="0" borderId="1" xfId="9" applyFill="1" applyBorder="1" applyAlignment="1" applyProtection="1">
      <alignment vertical="center" wrapText="1"/>
      <protection locked="0"/>
    </xf>
    <xf numFmtId="0" fontId="51" fillId="0" borderId="1" xfId="9" applyFill="1" applyBorder="1" applyAlignment="1">
      <alignment wrapText="1"/>
    </xf>
    <xf numFmtId="0" fontId="45" fillId="0" borderId="1" xfId="0" applyFont="1" applyBorder="1" applyAlignment="1" applyProtection="1">
      <alignment horizontal="center" vertical="center" wrapText="1"/>
      <protection locked="0"/>
    </xf>
    <xf numFmtId="0" fontId="42" fillId="2" borderId="7" xfId="0" applyFont="1" applyFill="1" applyBorder="1" applyAlignment="1" applyProtection="1">
      <alignment horizontal="center" vertical="center" wrapText="1"/>
      <protection locked="0"/>
    </xf>
    <xf numFmtId="0" fontId="42" fillId="2" borderId="9" xfId="0" applyFont="1" applyFill="1" applyBorder="1" applyAlignment="1" applyProtection="1">
      <alignment horizontal="center" vertical="center" wrapText="1"/>
      <protection locked="0"/>
    </xf>
    <xf numFmtId="0" fontId="42" fillId="2" borderId="46" xfId="0" applyFont="1" applyFill="1" applyBorder="1" applyAlignment="1" applyProtection="1">
      <alignment horizontal="center" vertical="center" wrapText="1"/>
      <protection locked="0"/>
    </xf>
    <xf numFmtId="0" fontId="41" fillId="2" borderId="5" xfId="0" applyFont="1" applyFill="1" applyBorder="1" applyAlignment="1" applyProtection="1">
      <alignment horizontal="center" vertical="center" wrapText="1"/>
      <protection locked="0"/>
    </xf>
    <xf numFmtId="0" fontId="42" fillId="2" borderId="38" xfId="0" applyFont="1" applyFill="1" applyBorder="1" applyAlignment="1" applyProtection="1">
      <alignment horizontal="center" vertical="center" wrapText="1"/>
      <protection locked="0"/>
    </xf>
    <xf numFmtId="0" fontId="42" fillId="2" borderId="8" xfId="0" applyFont="1" applyFill="1" applyBorder="1" applyAlignment="1" applyProtection="1">
      <alignment horizontal="center" vertical="center" wrapText="1"/>
      <protection locked="0"/>
    </xf>
    <xf numFmtId="0" fontId="42" fillId="2" borderId="49" xfId="0" applyFont="1" applyFill="1" applyBorder="1" applyAlignment="1" applyProtection="1">
      <alignment horizontal="center" vertical="center" wrapText="1"/>
      <protection locked="0"/>
    </xf>
    <xf numFmtId="0" fontId="42" fillId="2" borderId="35" xfId="0" applyFont="1" applyFill="1" applyBorder="1" applyAlignment="1" applyProtection="1">
      <alignment horizontal="center" vertical="center" wrapText="1"/>
      <protection locked="0"/>
    </xf>
    <xf numFmtId="0" fontId="42" fillId="2" borderId="1" xfId="0" applyFont="1" applyFill="1" applyBorder="1" applyAlignment="1" applyProtection="1">
      <alignment horizontal="center" vertical="center" wrapText="1"/>
      <protection locked="0"/>
    </xf>
    <xf numFmtId="0" fontId="42" fillId="2" borderId="37" xfId="0" applyFont="1" applyFill="1" applyBorder="1" applyAlignment="1" applyProtection="1">
      <alignment horizontal="center" vertical="center" wrapText="1"/>
      <protection locked="0"/>
    </xf>
    <xf numFmtId="0" fontId="41" fillId="2" borderId="22" xfId="0" applyFont="1" applyFill="1" applyBorder="1" applyAlignment="1" applyProtection="1">
      <alignment horizontal="center" vertical="center" wrapText="1"/>
      <protection locked="0"/>
    </xf>
    <xf numFmtId="0" fontId="41" fillId="2" borderId="14" xfId="0" applyFont="1" applyFill="1" applyBorder="1" applyAlignment="1" applyProtection="1">
      <alignment horizontal="center" vertical="center" wrapText="1"/>
      <protection locked="0"/>
    </xf>
    <xf numFmtId="0" fontId="41" fillId="2" borderId="4" xfId="0" applyFont="1" applyFill="1" applyBorder="1" applyAlignment="1" applyProtection="1">
      <alignment horizontal="center" vertical="center" wrapText="1"/>
      <protection locked="0"/>
    </xf>
    <xf numFmtId="0" fontId="41" fillId="2" borderId="42" xfId="0" applyFont="1" applyFill="1" applyBorder="1" applyAlignment="1" applyProtection="1">
      <alignment horizontal="center" vertical="center" wrapText="1"/>
      <protection locked="0"/>
    </xf>
    <xf numFmtId="0" fontId="41" fillId="2" borderId="11" xfId="0" applyFont="1" applyFill="1" applyBorder="1" applyAlignment="1" applyProtection="1">
      <alignment horizontal="center" vertical="center" wrapText="1"/>
      <protection locked="0"/>
    </xf>
    <xf numFmtId="0" fontId="41" fillId="2" borderId="31" xfId="0" applyFont="1" applyFill="1" applyBorder="1" applyAlignment="1" applyProtection="1">
      <alignment horizontal="center" vertical="center" wrapText="1"/>
      <protection locked="0"/>
    </xf>
    <xf numFmtId="0" fontId="41" fillId="2" borderId="25" xfId="0" applyFont="1" applyFill="1" applyBorder="1" applyAlignment="1" applyProtection="1">
      <alignment horizontal="center" vertical="center" wrapText="1"/>
      <protection locked="0"/>
    </xf>
    <xf numFmtId="0" fontId="41" fillId="2" borderId="20" xfId="0" applyFont="1" applyFill="1" applyBorder="1" applyAlignment="1" applyProtection="1">
      <alignment horizontal="center" vertical="center" wrapText="1"/>
      <protection locked="0"/>
    </xf>
    <xf numFmtId="0" fontId="41" fillId="2" borderId="24" xfId="0" applyFont="1" applyFill="1" applyBorder="1" applyAlignment="1" applyProtection="1">
      <alignment horizontal="center" vertical="center" wrapText="1"/>
      <protection locked="0"/>
    </xf>
    <xf numFmtId="0" fontId="41" fillId="2" borderId="16" xfId="0" applyFont="1" applyFill="1" applyBorder="1" applyAlignment="1" applyProtection="1">
      <alignment horizontal="center" vertical="center" wrapText="1"/>
      <protection locked="0"/>
    </xf>
    <xf numFmtId="0" fontId="36" fillId="11" borderId="17" xfId="6" applyFont="1" applyBorder="1" applyAlignment="1" applyProtection="1">
      <alignment horizontal="center" vertical="center" wrapText="1"/>
      <protection locked="0"/>
    </xf>
    <xf numFmtId="0" fontId="36" fillId="11" borderId="18" xfId="6" applyFont="1" applyBorder="1" applyAlignment="1" applyProtection="1">
      <alignment horizontal="center" vertical="center" wrapText="1"/>
      <protection locked="0"/>
    </xf>
    <xf numFmtId="0" fontId="36" fillId="11" borderId="19" xfId="6" applyFont="1" applyBorder="1" applyAlignment="1" applyProtection="1">
      <alignment horizontal="center" vertical="center" wrapText="1"/>
      <protection locked="0"/>
    </xf>
    <xf numFmtId="0" fontId="41" fillId="2" borderId="13" xfId="0" applyFont="1" applyFill="1" applyBorder="1" applyAlignment="1" applyProtection="1">
      <alignment horizontal="center" vertical="center" wrapText="1"/>
      <protection locked="0"/>
    </xf>
    <xf numFmtId="0" fontId="41" fillId="2" borderId="32" xfId="0" applyFont="1" applyFill="1" applyBorder="1" applyAlignment="1" applyProtection="1">
      <alignment horizontal="center" vertical="center" wrapText="1"/>
      <protection locked="0"/>
    </xf>
    <xf numFmtId="0" fontId="41" fillId="2" borderId="15" xfId="0" applyFont="1" applyFill="1" applyBorder="1" applyAlignment="1" applyProtection="1">
      <alignment horizontal="center" vertical="center" wrapText="1"/>
      <protection locked="0"/>
    </xf>
    <xf numFmtId="0" fontId="41" fillId="2" borderId="30" xfId="0" applyFont="1" applyFill="1" applyBorder="1" applyAlignment="1" applyProtection="1">
      <alignment horizontal="center" vertical="center" wrapText="1"/>
      <protection locked="0"/>
    </xf>
    <xf numFmtId="0" fontId="41" fillId="2" borderId="27" xfId="0" applyFont="1" applyFill="1" applyBorder="1" applyAlignment="1" applyProtection="1">
      <alignment horizontal="center" vertical="center" wrapText="1"/>
      <protection locked="0"/>
    </xf>
    <xf numFmtId="0" fontId="41" fillId="2" borderId="33" xfId="0" applyFont="1" applyFill="1" applyBorder="1" applyAlignment="1" applyProtection="1">
      <alignment horizontal="center" vertical="center" wrapText="1"/>
      <protection locked="0"/>
    </xf>
    <xf numFmtId="0" fontId="41" fillId="2" borderId="44" xfId="0" applyFont="1" applyFill="1" applyBorder="1" applyAlignment="1" applyProtection="1">
      <alignment horizontal="center" vertical="center" wrapText="1"/>
      <protection locked="0"/>
    </xf>
    <xf numFmtId="0" fontId="41" fillId="2" borderId="45" xfId="0" applyFont="1" applyFill="1" applyBorder="1" applyAlignment="1" applyProtection="1">
      <alignment horizontal="center" vertical="center" wrapText="1"/>
      <protection locked="0"/>
    </xf>
    <xf numFmtId="0" fontId="41" fillId="2" borderId="23" xfId="0" applyFont="1" applyFill="1" applyBorder="1" applyAlignment="1" applyProtection="1">
      <alignment horizontal="center" vertical="center" wrapText="1"/>
      <protection locked="0"/>
    </xf>
    <xf numFmtId="0" fontId="9" fillId="0" borderId="13" xfId="0" applyFont="1" applyBorder="1" applyAlignment="1">
      <alignment horizontal="center" vertical="center" wrapText="1"/>
    </xf>
    <xf numFmtId="0" fontId="9" fillId="0" borderId="14" xfId="0" applyFont="1" applyBorder="1" applyAlignment="1">
      <alignment horizontal="center" vertical="center" wrapText="1"/>
    </xf>
    <xf numFmtId="0" fontId="9" fillId="0" borderId="25" xfId="0" applyFont="1" applyBorder="1" applyAlignment="1">
      <alignment horizontal="center" vertical="center" wrapText="1"/>
    </xf>
    <xf numFmtId="0" fontId="9" fillId="0" borderId="30" xfId="0" applyFont="1" applyBorder="1" applyAlignment="1">
      <alignment horizontal="center" vertical="center" wrapText="1"/>
    </xf>
    <xf numFmtId="0" fontId="9" fillId="0" borderId="27" xfId="0" applyFont="1" applyBorder="1" applyAlignment="1">
      <alignment horizontal="center" vertical="center" wrapText="1"/>
    </xf>
    <xf numFmtId="0" fontId="9" fillId="0" borderId="29" xfId="0" applyFont="1" applyBorder="1" applyAlignment="1">
      <alignment horizontal="center" vertical="center" wrapText="1"/>
    </xf>
    <xf numFmtId="0" fontId="18" fillId="0" borderId="22" xfId="0" applyFont="1" applyBorder="1" applyAlignment="1">
      <alignment horizontal="center" vertical="center"/>
    </xf>
    <xf numFmtId="0" fontId="18" fillId="0" borderId="14" xfId="0" applyFont="1" applyBorder="1" applyAlignment="1">
      <alignment horizontal="center" vertical="center"/>
    </xf>
    <xf numFmtId="0" fontId="18" fillId="0" borderId="25" xfId="0" applyFont="1" applyBorder="1" applyAlignment="1">
      <alignment horizontal="center" vertical="center"/>
    </xf>
    <xf numFmtId="0" fontId="18" fillId="0" borderId="28" xfId="0" applyFont="1" applyBorder="1" applyAlignment="1">
      <alignment horizontal="center" vertical="center"/>
    </xf>
    <xf numFmtId="0" fontId="18" fillId="0" borderId="27" xfId="0" applyFont="1" applyBorder="1" applyAlignment="1">
      <alignment horizontal="center" vertical="center"/>
    </xf>
    <xf numFmtId="0" fontId="18" fillId="0" borderId="29" xfId="0" applyFont="1" applyBorder="1" applyAlignment="1">
      <alignment horizontal="center" vertical="center"/>
    </xf>
    <xf numFmtId="0" fontId="27" fillId="0" borderId="36" xfId="0" applyFont="1" applyBorder="1" applyAlignment="1">
      <alignment horizontal="center" vertical="center" wrapText="1"/>
    </xf>
    <xf numFmtId="0" fontId="27" fillId="0" borderId="0" xfId="0" applyFont="1" applyAlignment="1">
      <alignment horizontal="center" vertical="center" wrapText="1"/>
    </xf>
    <xf numFmtId="0" fontId="27" fillId="0" borderId="26" xfId="0" applyFont="1" applyBorder="1" applyAlignment="1">
      <alignment horizontal="center" vertical="center" wrapText="1"/>
    </xf>
    <xf numFmtId="0" fontId="27" fillId="0" borderId="27" xfId="0" applyFont="1" applyBorder="1" applyAlignment="1">
      <alignment horizontal="center" vertical="center" wrapText="1"/>
    </xf>
    <xf numFmtId="0" fontId="22" fillId="0" borderId="17" xfId="0" applyFont="1" applyBorder="1" applyAlignment="1">
      <alignment horizontal="center" wrapText="1"/>
    </xf>
    <xf numFmtId="0" fontId="22" fillId="0" borderId="18" xfId="0" applyFont="1" applyBorder="1" applyAlignment="1">
      <alignment horizontal="center" wrapText="1"/>
    </xf>
    <xf numFmtId="0" fontId="22" fillId="0" borderId="19" xfId="0" applyFont="1" applyBorder="1" applyAlignment="1">
      <alignment horizontal="center" wrapText="1"/>
    </xf>
    <xf numFmtId="0" fontId="34" fillId="3" borderId="17" xfId="3" applyFont="1" applyBorder="1" applyAlignment="1" applyProtection="1">
      <alignment horizontal="center" vertical="center" wrapText="1"/>
      <protection locked="0"/>
    </xf>
    <xf numFmtId="0" fontId="0" fillId="0" borderId="18" xfId="0" applyBorder="1" applyAlignment="1">
      <alignment horizontal="center" vertical="center" wrapText="1"/>
    </xf>
    <xf numFmtId="0" fontId="0" fillId="0" borderId="15" xfId="0" applyBorder="1" applyAlignment="1">
      <alignment horizontal="center" vertical="center" wrapText="1"/>
    </xf>
    <xf numFmtId="0" fontId="34" fillId="15" borderId="17" xfId="3" applyFont="1" applyFill="1" applyBorder="1" applyAlignment="1" applyProtection="1">
      <alignment horizontal="center" vertical="center" wrapText="1"/>
      <protection locked="0"/>
    </xf>
    <xf numFmtId="0" fontId="0" fillId="15" borderId="18" xfId="0" applyFill="1" applyBorder="1" applyAlignment="1">
      <alignment horizontal="center" vertical="center" wrapText="1"/>
    </xf>
    <xf numFmtId="0" fontId="0" fillId="15" borderId="19" xfId="0" applyFill="1" applyBorder="1" applyAlignment="1">
      <alignment horizontal="center" vertical="center" wrapText="1"/>
    </xf>
    <xf numFmtId="0" fontId="23" fillId="8" borderId="17" xfId="5" applyFont="1" applyFill="1" applyBorder="1" applyAlignment="1" applyProtection="1">
      <alignment horizontal="center" vertical="center" wrapText="1"/>
      <protection locked="0"/>
    </xf>
    <xf numFmtId="0" fontId="23" fillId="8" borderId="19" xfId="5" applyFont="1" applyFill="1" applyBorder="1" applyAlignment="1" applyProtection="1">
      <alignment horizontal="center" vertical="center" wrapText="1"/>
      <protection locked="0"/>
    </xf>
    <xf numFmtId="0" fontId="23" fillId="5" borderId="17" xfId="5" applyFont="1" applyBorder="1" applyAlignment="1" applyProtection="1">
      <alignment horizontal="center" vertical="center" wrapText="1"/>
      <protection locked="0"/>
    </xf>
    <xf numFmtId="0" fontId="23" fillId="5" borderId="18" xfId="5" applyFont="1" applyBorder="1" applyAlignment="1" applyProtection="1">
      <alignment horizontal="center" vertical="center" wrapText="1"/>
      <protection locked="0"/>
    </xf>
    <xf numFmtId="0" fontId="23" fillId="9" borderId="17" xfId="4" applyFont="1" applyFill="1" applyBorder="1" applyAlignment="1" applyProtection="1">
      <alignment horizontal="center" vertical="center" wrapText="1"/>
      <protection locked="0"/>
    </xf>
    <xf numFmtId="0" fontId="23" fillId="9" borderId="18" xfId="4" applyFont="1" applyFill="1" applyBorder="1" applyAlignment="1" applyProtection="1">
      <alignment horizontal="center" vertical="center" wrapText="1"/>
      <protection locked="0"/>
    </xf>
    <xf numFmtId="0" fontId="23" fillId="9" borderId="19" xfId="4" applyFont="1" applyFill="1" applyBorder="1" applyAlignment="1" applyProtection="1">
      <alignment horizontal="center" vertical="center" wrapText="1"/>
      <protection locked="0"/>
    </xf>
    <xf numFmtId="0" fontId="36" fillId="12" borderId="34" xfId="7" applyFont="1" applyBorder="1" applyAlignment="1" applyProtection="1">
      <alignment horizontal="center" vertical="center" wrapText="1"/>
      <protection locked="0"/>
    </xf>
    <xf numFmtId="0" fontId="32" fillId="9" borderId="1" xfId="0" applyFont="1" applyFill="1" applyBorder="1" applyAlignment="1">
      <alignment horizontal="center" vertical="center"/>
    </xf>
    <xf numFmtId="0" fontId="32" fillId="7" borderId="2" xfId="0" applyFont="1" applyFill="1" applyBorder="1" applyAlignment="1">
      <alignment horizontal="center" vertical="center"/>
    </xf>
    <xf numFmtId="0" fontId="32" fillId="7" borderId="21" xfId="0" applyFont="1" applyFill="1" applyBorder="1" applyAlignment="1">
      <alignment horizontal="center" vertical="center"/>
    </xf>
    <xf numFmtId="0" fontId="32" fillId="7" borderId="3" xfId="0" applyFont="1" applyFill="1" applyBorder="1" applyAlignment="1">
      <alignment horizontal="center" vertical="center"/>
    </xf>
    <xf numFmtId="0" fontId="32" fillId="6" borderId="17" xfId="0" applyFont="1" applyFill="1"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32" fillId="15" borderId="43" xfId="0" applyFont="1" applyFill="1" applyBorder="1" applyAlignment="1">
      <alignment horizontal="center" vertical="center" wrapText="1"/>
    </xf>
    <xf numFmtId="0" fontId="0" fillId="0" borderId="21" xfId="0" applyBorder="1" applyAlignment="1">
      <alignment horizontal="center" vertical="center" wrapText="1"/>
    </xf>
  </cellXfs>
  <cellStyles count="10">
    <cellStyle name="20% - Énfasis1" xfId="8" builtinId="30"/>
    <cellStyle name="40% - Énfasis2" xfId="6" builtinId="35"/>
    <cellStyle name="40% - Énfasis4" xfId="7" builtinId="43"/>
    <cellStyle name="40% - Énfasis5" xfId="5" builtinId="47"/>
    <cellStyle name="Celda de comprobación" xfId="4" builtinId="23"/>
    <cellStyle name="Hyperlink" xfId="9" xr:uid="{00000000-0005-0000-0000-000005000000}"/>
    <cellStyle name="Moneda [0] 2" xfId="1" xr:uid="{00000000-0005-0000-0000-000006000000}"/>
    <cellStyle name="Neutral" xfId="3" builtinId="28"/>
    <cellStyle name="Normal" xfId="0" builtinId="0"/>
    <cellStyle name="Normal 2" xfId="2" xr:uid="{00000000-0005-0000-0000-000009000000}"/>
  </cellStyles>
  <dxfs count="0"/>
  <tableStyles count="0" defaultTableStyle="TableStyleMedium2" defaultPivotStyle="PivotStyleLight16"/>
  <colors>
    <mruColors>
      <color rgb="FFFFC7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1.xml"/><Relationship Id="rId4" Type="http://schemas.openxmlformats.org/officeDocument/2006/relationships/externalLink" Target="externalLinks/externalLink1.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0</xdr:col>
      <xdr:colOff>28575</xdr:colOff>
      <xdr:row>4</xdr:row>
      <xdr:rowOff>0</xdr:rowOff>
    </xdr:from>
    <xdr:ext cx="660096" cy="795647"/>
    <xdr:pic>
      <xdr:nvPicPr>
        <xdr:cNvPr id="2" name="image1.jpg" descr="\\Mpramirez\mis documentos\Mis imágenes\Logo Igac_color_vert.jpg">
          <a:extLst>
            <a:ext uri="{FF2B5EF4-FFF2-40B4-BE49-F238E27FC236}">
              <a16:creationId xmlns:a16="http://schemas.microsoft.com/office/drawing/2014/main" id="{46166B19-A1E3-4DF4-BB36-71E169AA9793}"/>
            </a:ext>
          </a:extLst>
        </xdr:cNvPr>
        <xdr:cNvPicPr preferRelativeResize="0"/>
      </xdr:nvPicPr>
      <xdr:blipFill>
        <a:blip xmlns:r="http://schemas.openxmlformats.org/officeDocument/2006/relationships" r:embed="rId1" cstate="print"/>
        <a:stretch>
          <a:fillRect/>
        </a:stretch>
      </xdr:blipFill>
      <xdr:spPr>
        <a:xfrm>
          <a:off x="28575" y="819150"/>
          <a:ext cx="660096" cy="795647"/>
        </a:xfrm>
        <a:prstGeom prst="rect">
          <a:avLst/>
        </a:prstGeom>
        <a:noFill/>
      </xdr:spPr>
    </xdr:pic>
    <xdr:clientData fLocksWithSheet="0"/>
  </xdr:oneCellAnchor>
</xdr:wsDr>
</file>

<file path=xl/externalLinks/_rels/externalLink1.xml.rels><?xml version="1.0" encoding="UTF-8" standalone="yes"?>
<Relationships xmlns="http://schemas.openxmlformats.org/package/2006/relationships"><Relationship Id="rId2" Type="http://schemas.microsoft.com/office/2019/04/relationships/externalLinkLongPath" Target="/personal/oaj_igac_gov_co/Documents/EVIDENCIAS%20CUENTAS%20DE%20COBRO%202022/25535%20YENNY%20ZULEIMA%20CARRE&#209;O%20CONTRERAS/OCTUBRE%20-NOVIEMBRE/F1500-01%2017%20V2%20Matriz%20de%20Inventario%20de%20Activos%20de%20Informacion%20Agrolog&#237;a.xlsx?39EEC130" TargetMode="External"/><Relationship Id="rId1" Type="http://schemas.openxmlformats.org/officeDocument/2006/relationships/externalLinkPath" Target="file:///\\39EEC130\F1500-01%2017%20V2%20Matriz%20de%20Inventario%20de%20Activos%20de%20Informacion%20Agrolog&#237;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s"/>
    </sheetNames>
    <sheetDataSet>
      <sheetData sheetId="0" refreshError="1"/>
    </sheetDataSet>
  </externalBook>
</externalLink>
</file>

<file path=xl/persons/person.xml><?xml version="1.0" encoding="utf-8"?>
<personList xmlns="http://schemas.microsoft.com/office/spreadsheetml/2018/threadedcomments" xmlns:x="http://schemas.openxmlformats.org/spreadsheetml/2006/main">
  <person displayName="Myriam Ortiz Osorio" id="{63632E1B-5203-40D2-B61E-0CA7780F62C0}" userId="02f33cb0f0631b75" providerId="Windows Live"/>
  <person displayName="Diego Ferney Ramirez Pulido" id="{D7E0CFF0-EF43-4477-B240-984B878052A8}" userId="S::diegof.ramirez@igac.gov.co::ab30455d-aa23-4cda-a2b6-0a988dd2efd6"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Q9" dT="2023-11-09T14:25:43.90" personId="{D7E0CFF0-EF43-4477-B240-984B878052A8}" id="{4000ED78-32C6-4953-A093-5811FBBDD562}">
    <text>El activo hace parte de las infraestructuras criticas cibernéticas ? SI/NO</text>
  </threadedComment>
  <threadedComment ref="C11" dT="2023-05-30T19:10:47.71" personId="{63632E1B-5203-40D2-B61E-0CA7780F62C0}" id="{134584EA-A93A-4D8C-9E08-461481C8805E}">
    <text>Relacionar código de la serie  como se encuentra identificado el activo en la TDR, si aplica, de lo contrario dejar vacío</text>
  </threadedComment>
  <threadedComment ref="D11" dT="2023-05-30T19:11:22.18" personId="{63632E1B-5203-40D2-B61E-0CA7780F62C0}" id="{63A9DB3A-F6ED-4F03-8837-BF50B393B6F1}">
    <text>Relacionar código de la Subserie  como se encuentra identificado el activo en la TDR, si aplica, de lo contrario dejar vacío</text>
  </threadedComment>
</ThreadedComments>
</file>

<file path=xl/worksheets/_rels/sheet1.xml.rels><?xml version="1.0" encoding="UTF-8" standalone="yes"?>
<Relationships xmlns="http://schemas.openxmlformats.org/package/2006/relationships"><Relationship Id="rId8" Type="http://schemas.openxmlformats.org/officeDocument/2006/relationships/vmlDrawing" Target="../drawings/vmlDrawing1.vml"/><Relationship Id="rId3" Type="http://schemas.openxmlformats.org/officeDocument/2006/relationships/hyperlink" Target="https://www.igac.gov.co/sites/igac.gov.co/files/listadomaestro/pc-gti-02_gestion_de_incidentes_de_seguridad_de_la_informacion.pdf" TargetMode="External"/><Relationship Id="rId7" Type="http://schemas.openxmlformats.org/officeDocument/2006/relationships/drawing" Target="../drawings/drawing1.xml"/><Relationship Id="rId2" Type="http://schemas.openxmlformats.org/officeDocument/2006/relationships/hyperlink" Target="../../../../../cristian_petro_igac_gov_co/_layouts/15/onedrive.aspx?id=%2Fpersonal%2Fcristian%5Fpetro%5Figac%5Fgov%5Fco%2FDocuments%2FDocumentaci%C3%B3n%20Infraestructura&amp;ct=1681748873968&amp;or=Teams%2DHL&amp;ga=1" TargetMode="External"/><Relationship Id="rId1" Type="http://schemas.openxmlformats.org/officeDocument/2006/relationships/hyperlink" Target="https://mesadeayuda.igac.gov.co/glpi/front/knowbaseitem.php" TargetMode="External"/><Relationship Id="rId6" Type="http://schemas.openxmlformats.org/officeDocument/2006/relationships/printerSettings" Target="../printerSettings/printerSettings1.bin"/><Relationship Id="rId5" Type="http://schemas.openxmlformats.org/officeDocument/2006/relationships/hyperlink" Target="https://www.igac.gov.co/sites/igac.gov.co/files/listadomaestro/pc-gis-04_custodia_de_contrasenas_de_administrador.pdf" TargetMode="External"/><Relationship Id="rId10" Type="http://schemas.microsoft.com/office/2017/10/relationships/threadedComment" Target="../threadedComments/threadedComment1.xml"/><Relationship Id="rId4" Type="http://schemas.openxmlformats.org/officeDocument/2006/relationships/hyperlink" Target="https://www.igac.gov.co/sites/igac.gov.co/files/listadomaestro/pc-gis-02_gestion_copias_de_seguridad.pdf" TargetMode="External"/><Relationship Id="rId9"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Q93"/>
  <sheetViews>
    <sheetView tabSelected="1" topLeftCell="AA5" zoomScale="82" zoomScaleNormal="82" zoomScaleSheetLayoutView="130" zoomScalePageLayoutView="110" workbookViewId="0">
      <pane ySplit="7" topLeftCell="A35" activePane="bottomLeft" state="frozen"/>
      <selection activeCell="A5" sqref="A5"/>
      <selection pane="bottomLeft" activeCell="AA94" sqref="A94:XFD1048576"/>
    </sheetView>
  </sheetViews>
  <sheetFormatPr baseColWidth="10" defaultColWidth="10.42578125" defaultRowHeight="12.75" zeroHeight="1"/>
  <cols>
    <col min="1" max="1" width="10.5703125" style="3" bestFit="1" customWidth="1"/>
    <col min="2" max="4" width="17.42578125" style="3" customWidth="1"/>
    <col min="5" max="7" width="48" style="3" customWidth="1"/>
    <col min="8" max="8" width="53.85546875" style="1" customWidth="1"/>
    <col min="9" max="9" width="58.42578125" style="1" customWidth="1"/>
    <col min="10" max="10" width="25" style="1" hidden="1" customWidth="1"/>
    <col min="11" max="11" width="17.5703125" style="1" hidden="1" customWidth="1"/>
    <col min="12" max="12" width="18.85546875" style="1" hidden="1" customWidth="1"/>
    <col min="13" max="13" width="21.140625" style="1" hidden="1" customWidth="1"/>
    <col min="14" max="14" width="36.140625" style="1" hidden="1" customWidth="1"/>
    <col min="15" max="15" width="29" style="1" hidden="1" customWidth="1"/>
    <col min="16" max="16" width="27.42578125" style="5" hidden="1" customWidth="1"/>
    <col min="17" max="17" width="22.28515625" style="2" hidden="1" customWidth="1"/>
    <col min="18" max="18" width="45.85546875" style="2" hidden="1" customWidth="1"/>
    <col min="19" max="19" width="26" style="2" hidden="1" customWidth="1"/>
    <col min="20" max="20" width="16.42578125" style="1" customWidth="1"/>
    <col min="21" max="21" width="10.5703125" style="1" hidden="1" customWidth="1"/>
    <col min="22" max="22" width="14.7109375" style="1" customWidth="1"/>
    <col min="23" max="23" width="10.5703125" style="1" hidden="1" customWidth="1"/>
    <col min="24" max="24" width="10.42578125" style="1" customWidth="1"/>
    <col min="25" max="25" width="10.5703125" style="1" hidden="1" customWidth="1"/>
    <col min="26" max="26" width="22.28515625" style="1" customWidth="1"/>
    <col min="27" max="27" width="28.5703125" style="1" customWidth="1"/>
    <col min="28" max="28" width="15.7109375" style="1" customWidth="1"/>
    <col min="29" max="29" width="15.85546875" style="1" customWidth="1"/>
    <col min="30" max="30" width="22" style="4" customWidth="1"/>
    <col min="31" max="31" width="20.7109375" style="2" customWidth="1"/>
    <col min="32" max="32" width="16.140625" style="2" customWidth="1"/>
    <col min="33" max="33" width="15.7109375" style="2" customWidth="1"/>
    <col min="34" max="34" width="18.7109375" style="2" customWidth="1"/>
    <col min="35" max="35" width="17" style="2" customWidth="1"/>
    <col min="36" max="36" width="20.7109375" style="2" customWidth="1"/>
    <col min="37" max="37" width="16.42578125" style="1" customWidth="1"/>
    <col min="38" max="38" width="17.7109375" style="1" customWidth="1"/>
    <col min="39" max="39" width="42.7109375" style="1" customWidth="1"/>
    <col min="40" max="40" width="14.7109375" style="1" customWidth="1"/>
    <col min="41" max="41" width="16.5703125" style="1" customWidth="1"/>
    <col min="42" max="42" width="39.42578125" style="1" customWidth="1"/>
    <col min="43" max="43" width="32.85546875" style="1" customWidth="1"/>
    <col min="44" max="16384" width="10.42578125" style="1"/>
  </cols>
  <sheetData>
    <row r="1" spans="1:43"/>
    <row r="2" spans="1:43" ht="13.5" thickBot="1"/>
    <row r="3" spans="1:43" customFormat="1" ht="25.5">
      <c r="A3" s="106"/>
      <c r="B3" s="107"/>
      <c r="C3" s="107"/>
      <c r="D3" s="107"/>
      <c r="E3" s="107"/>
      <c r="F3" s="107"/>
      <c r="G3" s="107"/>
      <c r="H3" s="108"/>
      <c r="I3" s="112"/>
      <c r="J3" s="113"/>
      <c r="K3" s="113"/>
      <c r="L3" s="113"/>
      <c r="M3" s="113"/>
      <c r="N3" s="113"/>
      <c r="O3" s="113"/>
      <c r="P3" s="113"/>
      <c r="Q3" s="113"/>
      <c r="R3" s="113"/>
      <c r="S3" s="113"/>
      <c r="T3" s="113"/>
      <c r="U3" s="113"/>
      <c r="V3" s="113"/>
      <c r="W3" s="113"/>
      <c r="X3" s="113"/>
      <c r="Y3" s="113"/>
      <c r="Z3" s="113"/>
      <c r="AA3" s="113"/>
      <c r="AB3" s="113"/>
      <c r="AC3" s="113"/>
      <c r="AD3" s="114"/>
      <c r="AE3" s="32" t="s">
        <v>0</v>
      </c>
      <c r="AF3" s="33"/>
      <c r="AG3" s="33"/>
      <c r="AH3" s="33"/>
      <c r="AI3" s="33"/>
      <c r="AJ3" s="33"/>
    </row>
    <row r="4" spans="1:43" customFormat="1" ht="15.75" thickBot="1">
      <c r="A4" s="109"/>
      <c r="B4" s="110"/>
      <c r="C4" s="110"/>
      <c r="D4" s="110"/>
      <c r="E4" s="110"/>
      <c r="F4" s="110"/>
      <c r="G4" s="110"/>
      <c r="H4" s="111"/>
      <c r="I4" s="115"/>
      <c r="J4" s="116"/>
      <c r="K4" s="116"/>
      <c r="L4" s="116"/>
      <c r="M4" s="116"/>
      <c r="N4" s="116"/>
      <c r="O4" s="116"/>
      <c r="P4" s="116"/>
      <c r="Q4" s="116"/>
      <c r="R4" s="116"/>
      <c r="S4" s="116"/>
      <c r="T4" s="116"/>
      <c r="U4" s="116"/>
      <c r="V4" s="116"/>
      <c r="W4" s="116"/>
      <c r="X4" s="116"/>
      <c r="Y4" s="116"/>
      <c r="Z4" s="116"/>
      <c r="AA4" s="116"/>
      <c r="AB4" s="116"/>
      <c r="AC4" s="116"/>
      <c r="AD4" s="117"/>
      <c r="AE4" s="12">
        <v>44874</v>
      </c>
      <c r="AF4" s="28"/>
      <c r="AG4" s="28"/>
      <c r="AH4" s="28"/>
      <c r="AI4" s="28"/>
      <c r="AJ4" s="28"/>
    </row>
    <row r="5" spans="1:43" customFormat="1" ht="45.75" hidden="1" customHeight="1" thickBot="1">
      <c r="A5" s="118" t="s">
        <v>1</v>
      </c>
      <c r="B5" s="119"/>
      <c r="C5" s="119"/>
      <c r="D5" s="119"/>
      <c r="E5" s="119"/>
      <c r="F5" s="119"/>
      <c r="G5" s="119"/>
      <c r="H5" s="119"/>
      <c r="I5" s="119"/>
      <c r="J5" s="119"/>
      <c r="K5" s="119"/>
      <c r="L5" s="119"/>
      <c r="M5" s="119"/>
      <c r="N5" s="119"/>
      <c r="O5" s="119"/>
      <c r="P5" s="119"/>
      <c r="Q5" s="119"/>
      <c r="R5" s="119"/>
      <c r="S5" s="119"/>
      <c r="T5" s="119"/>
      <c r="U5" s="119"/>
      <c r="V5" s="119"/>
      <c r="W5" s="119"/>
      <c r="X5" s="119"/>
      <c r="Y5" s="119"/>
      <c r="Z5" s="119"/>
      <c r="AA5" s="119"/>
      <c r="AB5" s="119"/>
      <c r="AC5" s="119"/>
      <c r="AD5" s="119"/>
      <c r="AE5" s="119"/>
      <c r="AF5" s="119"/>
      <c r="AG5" s="119"/>
      <c r="AH5" s="119"/>
      <c r="AI5" s="119"/>
      <c r="AJ5" s="119"/>
      <c r="AK5" s="119"/>
      <c r="AL5" s="119"/>
      <c r="AM5" s="119"/>
      <c r="AN5" s="119"/>
      <c r="AO5" s="119"/>
      <c r="AP5" s="119"/>
    </row>
    <row r="6" spans="1:43" customFormat="1" ht="15.75" thickBot="1">
      <c r="A6" s="120"/>
      <c r="B6" s="121"/>
      <c r="C6" s="121"/>
      <c r="D6" s="121"/>
      <c r="E6" s="121"/>
      <c r="F6" s="121"/>
      <c r="G6" s="121"/>
      <c r="H6" s="121"/>
      <c r="I6" s="121"/>
      <c r="J6" s="121"/>
      <c r="K6" s="121"/>
      <c r="L6" s="121"/>
      <c r="M6" s="121"/>
      <c r="N6" s="121"/>
      <c r="O6" s="121"/>
      <c r="P6" s="121"/>
      <c r="Q6" s="121"/>
      <c r="R6" s="121"/>
      <c r="S6" s="121"/>
      <c r="T6" s="121"/>
      <c r="U6" s="121"/>
      <c r="V6" s="121"/>
      <c r="W6" s="121"/>
      <c r="X6" s="121"/>
      <c r="Y6" s="121"/>
      <c r="Z6" s="121"/>
      <c r="AA6" s="121"/>
      <c r="AB6" s="121"/>
      <c r="AC6" s="121"/>
      <c r="AD6" s="121"/>
      <c r="AE6" s="121"/>
      <c r="AF6" s="121"/>
      <c r="AG6" s="121"/>
      <c r="AH6" s="121"/>
      <c r="AI6" s="121"/>
      <c r="AJ6" s="121"/>
      <c r="AK6" s="121"/>
      <c r="AL6" s="121"/>
      <c r="AM6" s="121"/>
      <c r="AN6" s="121"/>
      <c r="AO6" s="121"/>
      <c r="AP6" s="121"/>
    </row>
    <row r="7" spans="1:43" customFormat="1" ht="32.25" thickBot="1">
      <c r="A7" s="122" t="s">
        <v>457</v>
      </c>
      <c r="B7" s="123"/>
      <c r="C7" s="123"/>
      <c r="D7" s="123"/>
      <c r="E7" s="123"/>
      <c r="F7" s="123"/>
      <c r="G7" s="123"/>
      <c r="H7" s="123"/>
      <c r="I7" s="123"/>
      <c r="J7" s="123"/>
      <c r="K7" s="123"/>
      <c r="L7" s="123"/>
      <c r="M7" s="123"/>
      <c r="N7" s="123"/>
      <c r="O7" s="123"/>
      <c r="P7" s="123"/>
      <c r="Q7" s="123"/>
      <c r="R7" s="123"/>
      <c r="S7" s="123"/>
      <c r="T7" s="123"/>
      <c r="U7" s="123"/>
      <c r="V7" s="123"/>
      <c r="W7" s="123"/>
      <c r="X7" s="123"/>
      <c r="Y7" s="123"/>
      <c r="Z7" s="123"/>
      <c r="AA7" s="123"/>
      <c r="AB7" s="123"/>
      <c r="AC7" s="123"/>
      <c r="AD7" s="123"/>
      <c r="AE7" s="123"/>
      <c r="AF7" s="123"/>
      <c r="AG7" s="123"/>
      <c r="AH7" s="123"/>
      <c r="AI7" s="123"/>
      <c r="AJ7" s="123"/>
      <c r="AK7" s="123"/>
      <c r="AL7" s="123"/>
      <c r="AM7" s="123"/>
      <c r="AN7" s="123"/>
      <c r="AO7" s="123"/>
      <c r="AP7" s="124"/>
    </row>
    <row r="8" spans="1:43" s="13" customFormat="1" ht="64.5" customHeight="1" thickBot="1">
      <c r="A8" s="125" t="s">
        <v>2</v>
      </c>
      <c r="B8" s="126"/>
      <c r="C8" s="126"/>
      <c r="D8" s="126"/>
      <c r="E8" s="126"/>
      <c r="F8" s="126"/>
      <c r="G8" s="126"/>
      <c r="H8" s="126"/>
      <c r="I8" s="126"/>
      <c r="J8" s="126"/>
      <c r="K8" s="127"/>
      <c r="L8" s="128" t="s">
        <v>3</v>
      </c>
      <c r="M8" s="129"/>
      <c r="N8" s="129"/>
      <c r="O8" s="129"/>
      <c r="P8" s="129"/>
      <c r="Q8" s="130"/>
      <c r="R8" s="131" t="s">
        <v>4</v>
      </c>
      <c r="S8" s="132"/>
      <c r="T8" s="133" t="s">
        <v>5</v>
      </c>
      <c r="U8" s="134"/>
      <c r="V8" s="134"/>
      <c r="W8" s="134"/>
      <c r="X8" s="134"/>
      <c r="Y8" s="134"/>
      <c r="Z8" s="134"/>
      <c r="AA8" s="126"/>
      <c r="AB8" s="135" t="s">
        <v>6</v>
      </c>
      <c r="AC8" s="136"/>
      <c r="AD8" s="136"/>
      <c r="AE8" s="137"/>
      <c r="AF8" s="138" t="s">
        <v>7</v>
      </c>
      <c r="AG8" s="138"/>
      <c r="AH8" s="138"/>
      <c r="AI8" s="138"/>
      <c r="AJ8" s="138"/>
      <c r="AK8" s="94" t="s">
        <v>8</v>
      </c>
      <c r="AL8" s="95"/>
      <c r="AM8" s="95"/>
      <c r="AN8" s="95"/>
      <c r="AO8" s="95"/>
      <c r="AP8" s="96"/>
    </row>
    <row r="9" spans="1:43" s="35" customFormat="1" ht="20.25" customHeight="1">
      <c r="A9" s="97" t="s">
        <v>9</v>
      </c>
      <c r="B9" s="97" t="s">
        <v>10</v>
      </c>
      <c r="C9" s="85"/>
      <c r="D9" s="99"/>
      <c r="E9" s="92" t="s">
        <v>11</v>
      </c>
      <c r="F9" s="34"/>
      <c r="G9" s="88" t="s">
        <v>12</v>
      </c>
      <c r="H9" s="88" t="s">
        <v>13</v>
      </c>
      <c r="I9" s="88" t="s">
        <v>14</v>
      </c>
      <c r="J9" s="84" t="s">
        <v>15</v>
      </c>
      <c r="K9" s="103" t="s">
        <v>16</v>
      </c>
      <c r="L9" s="90" t="s">
        <v>17</v>
      </c>
      <c r="M9" s="88" t="s">
        <v>18</v>
      </c>
      <c r="N9" s="84" t="s">
        <v>19</v>
      </c>
      <c r="O9" s="99"/>
      <c r="P9" s="90" t="s">
        <v>20</v>
      </c>
      <c r="Q9" s="88" t="s">
        <v>21</v>
      </c>
      <c r="R9" s="88" t="s">
        <v>22</v>
      </c>
      <c r="S9" s="84" t="s">
        <v>23</v>
      </c>
      <c r="T9" s="92" t="s">
        <v>24</v>
      </c>
      <c r="U9" s="88" t="s">
        <v>25</v>
      </c>
      <c r="V9" s="88" t="s">
        <v>26</v>
      </c>
      <c r="W9" s="88" t="s">
        <v>27</v>
      </c>
      <c r="X9" s="88" t="s">
        <v>28</v>
      </c>
      <c r="Y9" s="88" t="s">
        <v>29</v>
      </c>
      <c r="Z9" s="88" t="s">
        <v>30</v>
      </c>
      <c r="AA9" s="84" t="s">
        <v>31</v>
      </c>
      <c r="AB9" s="90" t="s">
        <v>32</v>
      </c>
      <c r="AC9" s="88" t="s">
        <v>33</v>
      </c>
      <c r="AD9" s="84" t="s">
        <v>34</v>
      </c>
      <c r="AE9" s="85"/>
      <c r="AF9" s="78" t="s">
        <v>35</v>
      </c>
      <c r="AG9" s="81" t="s">
        <v>36</v>
      </c>
      <c r="AH9" s="81" t="s">
        <v>37</v>
      </c>
      <c r="AI9" s="81" t="s">
        <v>38</v>
      </c>
      <c r="AJ9" s="74" t="s">
        <v>39</v>
      </c>
      <c r="AK9" s="78" t="s">
        <v>40</v>
      </c>
      <c r="AL9" s="81" t="s">
        <v>41</v>
      </c>
      <c r="AM9" s="81" t="s">
        <v>42</v>
      </c>
      <c r="AN9" s="81" t="s">
        <v>43</v>
      </c>
      <c r="AO9" s="81" t="s">
        <v>44</v>
      </c>
      <c r="AP9" s="74" t="s">
        <v>45</v>
      </c>
      <c r="AQ9" s="74" t="s">
        <v>46</v>
      </c>
    </row>
    <row r="10" spans="1:43" s="36" customFormat="1" ht="20.25" customHeight="1" thickBot="1">
      <c r="A10" s="98"/>
      <c r="B10" s="100"/>
      <c r="C10" s="101"/>
      <c r="D10" s="102"/>
      <c r="E10" s="93"/>
      <c r="F10" s="77" t="s">
        <v>47</v>
      </c>
      <c r="G10" s="77"/>
      <c r="H10" s="77"/>
      <c r="I10" s="77"/>
      <c r="J10" s="89"/>
      <c r="K10" s="103"/>
      <c r="L10" s="91"/>
      <c r="M10" s="77"/>
      <c r="N10" s="86"/>
      <c r="O10" s="105"/>
      <c r="P10" s="91"/>
      <c r="Q10" s="77"/>
      <c r="R10" s="77"/>
      <c r="S10" s="89"/>
      <c r="T10" s="93"/>
      <c r="U10" s="77"/>
      <c r="V10" s="77"/>
      <c r="W10" s="77"/>
      <c r="X10" s="77"/>
      <c r="Y10" s="77"/>
      <c r="Z10" s="77"/>
      <c r="AA10" s="89"/>
      <c r="AB10" s="91"/>
      <c r="AC10" s="77"/>
      <c r="AD10" s="86"/>
      <c r="AE10" s="87"/>
      <c r="AF10" s="79" t="s">
        <v>35</v>
      </c>
      <c r="AG10" s="82" t="s">
        <v>36</v>
      </c>
      <c r="AH10" s="82"/>
      <c r="AI10" s="82"/>
      <c r="AJ10" s="75"/>
      <c r="AK10" s="79" t="s">
        <v>35</v>
      </c>
      <c r="AL10" s="82" t="s">
        <v>36</v>
      </c>
      <c r="AM10" s="82"/>
      <c r="AN10" s="82"/>
      <c r="AO10" s="82"/>
      <c r="AP10" s="75"/>
      <c r="AQ10" s="75"/>
    </row>
    <row r="11" spans="1:43" s="37" customFormat="1" ht="54.75" customHeight="1">
      <c r="A11" s="98"/>
      <c r="B11" s="54" t="s">
        <v>48</v>
      </c>
      <c r="C11" s="62" t="s">
        <v>49</v>
      </c>
      <c r="D11" s="63" t="s">
        <v>50</v>
      </c>
      <c r="E11" s="93"/>
      <c r="F11" s="77"/>
      <c r="G11" s="77"/>
      <c r="H11" s="77"/>
      <c r="I11" s="77"/>
      <c r="J11" s="89"/>
      <c r="K11" s="104"/>
      <c r="L11" s="91"/>
      <c r="M11" s="77"/>
      <c r="N11" s="57" t="s">
        <v>51</v>
      </c>
      <c r="O11" s="58" t="s">
        <v>52</v>
      </c>
      <c r="P11" s="91"/>
      <c r="Q11" s="77"/>
      <c r="R11" s="77"/>
      <c r="S11" s="89"/>
      <c r="T11" s="93"/>
      <c r="U11" s="77"/>
      <c r="V11" s="77"/>
      <c r="W11" s="77"/>
      <c r="X11" s="77"/>
      <c r="Y11" s="77"/>
      <c r="Z11" s="77"/>
      <c r="AA11" s="89"/>
      <c r="AB11" s="91"/>
      <c r="AC11" s="77"/>
      <c r="AD11" s="57" t="s">
        <v>53</v>
      </c>
      <c r="AE11" s="64" t="s">
        <v>54</v>
      </c>
      <c r="AF11" s="80"/>
      <c r="AG11" s="83"/>
      <c r="AH11" s="83"/>
      <c r="AI11" s="83"/>
      <c r="AJ11" s="76"/>
      <c r="AK11" s="80"/>
      <c r="AL11" s="83"/>
      <c r="AM11" s="83"/>
      <c r="AN11" s="83"/>
      <c r="AO11" s="83"/>
      <c r="AP11" s="76"/>
      <c r="AQ11" s="76"/>
    </row>
    <row r="12" spans="1:43" s="38" customFormat="1" ht="90">
      <c r="A12" s="65">
        <v>1</v>
      </c>
      <c r="B12" s="65" t="s">
        <v>456</v>
      </c>
      <c r="C12" s="65" t="s">
        <v>456</v>
      </c>
      <c r="D12" s="65" t="s">
        <v>456</v>
      </c>
      <c r="E12" s="39" t="s">
        <v>55</v>
      </c>
      <c r="F12" s="55" t="s">
        <v>56</v>
      </c>
      <c r="G12" s="66" t="s">
        <v>56</v>
      </c>
      <c r="H12" s="66" t="s">
        <v>57</v>
      </c>
      <c r="I12" s="39" t="s">
        <v>58</v>
      </c>
      <c r="J12" s="66" t="s">
        <v>59</v>
      </c>
      <c r="K12" s="66" t="s">
        <v>60</v>
      </c>
      <c r="L12" s="66" t="s">
        <v>61</v>
      </c>
      <c r="M12" s="66" t="s">
        <v>62</v>
      </c>
      <c r="N12" s="66" t="s">
        <v>60</v>
      </c>
      <c r="O12" s="67" t="s">
        <v>63</v>
      </c>
      <c r="P12" s="66" t="s">
        <v>64</v>
      </c>
      <c r="Q12" s="68">
        <v>44103</v>
      </c>
      <c r="R12" s="68" t="s">
        <v>56</v>
      </c>
      <c r="S12" s="68" t="s">
        <v>65</v>
      </c>
      <c r="T12" s="66" t="s">
        <v>66</v>
      </c>
      <c r="U12" s="47">
        <f t="shared" ref="U12:U14" si="0">IF(T12="No Clasificada",5,IF(T12="Información Pública / Pública =Bajo",1,IF(T12="Clasificada / Uso Interno = Medio",3,IF(T12="Pública Reservada / Confidencial =Alta",5,))))</f>
        <v>1</v>
      </c>
      <c r="V12" s="66" t="s">
        <v>67</v>
      </c>
      <c r="W12" s="47">
        <f t="shared" ref="W12:W14" si="1">IF(V12="No Clasificada",5,IF(V12="Bajo",1,IF(V12="Medio",3,IF(V12="Alto",5,))))</f>
        <v>3</v>
      </c>
      <c r="X12" s="66" t="s">
        <v>67</v>
      </c>
      <c r="Y12" s="47">
        <f t="shared" ref="Y12:Y14" si="2">IF(X12="No Clasificada",5,IF(X12="Bajo",1,IF(X12="Medio",3,IF(X12="Alto",5,))))</f>
        <v>3</v>
      </c>
      <c r="Z12" s="47" t="str">
        <f>IF(OR(U12=0,W12=0,Y12=0),"",IF(AND(U12=1,W12=1,Y12=1),"Bajo",(IF(OR(AND(U12=5,W12=5),AND(W12=5,Y12=5),AND(U12=5,Y12=5),AND(U12=5,W12=5,Y12=5)),"Alta","Media"))))</f>
        <v>Media</v>
      </c>
      <c r="AA12" s="66" t="s">
        <v>68</v>
      </c>
      <c r="AB12" s="69"/>
      <c r="AC12" s="69"/>
      <c r="AD12" s="68">
        <v>45267</v>
      </c>
      <c r="AE12" s="68"/>
      <c r="AF12" s="68" t="s">
        <v>69</v>
      </c>
      <c r="AG12" s="68" t="s">
        <v>69</v>
      </c>
      <c r="AH12" s="68" t="s">
        <v>69</v>
      </c>
      <c r="AI12" s="68" t="s">
        <v>69</v>
      </c>
      <c r="AJ12" s="68" t="s">
        <v>69</v>
      </c>
      <c r="AK12" s="47" t="s">
        <v>80</v>
      </c>
      <c r="AL12" s="47" t="s">
        <v>80</v>
      </c>
      <c r="AM12" s="47" t="s">
        <v>80</v>
      </c>
      <c r="AN12" s="47" t="s">
        <v>80</v>
      </c>
      <c r="AO12" s="49">
        <v>45286</v>
      </c>
      <c r="AP12" s="47" t="s">
        <v>80</v>
      </c>
      <c r="AQ12" s="73" t="s">
        <v>69</v>
      </c>
    </row>
    <row r="13" spans="1:43" s="38" customFormat="1" ht="75">
      <c r="A13" s="65">
        <v>2</v>
      </c>
      <c r="B13" s="65" t="s">
        <v>456</v>
      </c>
      <c r="C13" s="65" t="s">
        <v>456</v>
      </c>
      <c r="D13" s="65" t="s">
        <v>456</v>
      </c>
      <c r="E13" s="39" t="s">
        <v>70</v>
      </c>
      <c r="F13" s="55" t="s">
        <v>56</v>
      </c>
      <c r="G13" s="66" t="s">
        <v>56</v>
      </c>
      <c r="H13" s="66" t="s">
        <v>57</v>
      </c>
      <c r="I13" s="39" t="s">
        <v>71</v>
      </c>
      <c r="J13" s="66" t="s">
        <v>59</v>
      </c>
      <c r="K13" s="66" t="s">
        <v>60</v>
      </c>
      <c r="L13" s="66" t="s">
        <v>61</v>
      </c>
      <c r="M13" s="66" t="s">
        <v>62</v>
      </c>
      <c r="N13" s="66" t="s">
        <v>72</v>
      </c>
      <c r="O13" s="67" t="s">
        <v>73</v>
      </c>
      <c r="P13" s="66" t="s">
        <v>64</v>
      </c>
      <c r="Q13" s="68">
        <v>44103</v>
      </c>
      <c r="R13" s="68" t="s">
        <v>56</v>
      </c>
      <c r="S13" s="68" t="s">
        <v>65</v>
      </c>
      <c r="T13" s="66" t="s">
        <v>66</v>
      </c>
      <c r="U13" s="47">
        <f t="shared" si="0"/>
        <v>1</v>
      </c>
      <c r="V13" s="66" t="s">
        <v>67</v>
      </c>
      <c r="W13" s="47">
        <f t="shared" si="1"/>
        <v>3</v>
      </c>
      <c r="X13" s="66" t="s">
        <v>67</v>
      </c>
      <c r="Y13" s="47">
        <f t="shared" si="2"/>
        <v>3</v>
      </c>
      <c r="Z13" s="47" t="str">
        <f t="shared" ref="Z13:Z73" si="3">IF(OR(U13=0,W13=0,Y13=0),"",IF(AND(U13=1,W13=1,Y13=1),"Bajo",(IF(OR(AND(U13=5,W13=5),AND(W13=5,Y13=5),AND(U13=5,Y13=5),AND(U13=5,W13=5,Y13=5)),"Alta","Media"))))</f>
        <v>Media</v>
      </c>
      <c r="AA13" s="66" t="s">
        <v>68</v>
      </c>
      <c r="AB13" s="69"/>
      <c r="AC13" s="69"/>
      <c r="AD13" s="68">
        <v>45267</v>
      </c>
      <c r="AE13" s="68"/>
      <c r="AF13" s="68" t="s">
        <v>69</v>
      </c>
      <c r="AG13" s="68" t="s">
        <v>74</v>
      </c>
      <c r="AH13" s="68" t="s">
        <v>69</v>
      </c>
      <c r="AI13" s="68" t="s">
        <v>69</v>
      </c>
      <c r="AJ13" s="68" t="s">
        <v>69</v>
      </c>
      <c r="AK13" s="47" t="s">
        <v>80</v>
      </c>
      <c r="AL13" s="47" t="s">
        <v>80</v>
      </c>
      <c r="AM13" s="47" t="s">
        <v>80</v>
      </c>
      <c r="AN13" s="47" t="s">
        <v>80</v>
      </c>
      <c r="AO13" s="49">
        <v>45286</v>
      </c>
      <c r="AP13" s="47" t="s">
        <v>80</v>
      </c>
      <c r="AQ13" s="73" t="s">
        <v>69</v>
      </c>
    </row>
    <row r="14" spans="1:43" s="38" customFormat="1" ht="78" customHeight="1">
      <c r="A14" s="65">
        <v>3</v>
      </c>
      <c r="B14" s="65" t="s">
        <v>456</v>
      </c>
      <c r="C14" s="65" t="s">
        <v>456</v>
      </c>
      <c r="D14" s="65" t="s">
        <v>456</v>
      </c>
      <c r="E14" s="39" t="s">
        <v>75</v>
      </c>
      <c r="F14" s="55" t="s">
        <v>56</v>
      </c>
      <c r="G14" s="66" t="s">
        <v>56</v>
      </c>
      <c r="H14" s="66" t="s">
        <v>57</v>
      </c>
      <c r="I14" s="39" t="s">
        <v>76</v>
      </c>
      <c r="J14" s="66" t="s">
        <v>59</v>
      </c>
      <c r="K14" s="66" t="s">
        <v>60</v>
      </c>
      <c r="L14" s="66" t="s">
        <v>61</v>
      </c>
      <c r="M14" s="66" t="s">
        <v>62</v>
      </c>
      <c r="N14" s="66" t="s">
        <v>60</v>
      </c>
      <c r="O14" s="67" t="s">
        <v>77</v>
      </c>
      <c r="P14" s="66" t="s">
        <v>64</v>
      </c>
      <c r="Q14" s="68">
        <v>44167</v>
      </c>
      <c r="R14" s="68" t="s">
        <v>56</v>
      </c>
      <c r="S14" s="68" t="s">
        <v>65</v>
      </c>
      <c r="T14" s="66" t="s">
        <v>66</v>
      </c>
      <c r="U14" s="47">
        <f t="shared" si="0"/>
        <v>1</v>
      </c>
      <c r="V14" s="66" t="s">
        <v>67</v>
      </c>
      <c r="W14" s="47">
        <f t="shared" si="1"/>
        <v>3</v>
      </c>
      <c r="X14" s="66" t="s">
        <v>67</v>
      </c>
      <c r="Y14" s="47">
        <f t="shared" si="2"/>
        <v>3</v>
      </c>
      <c r="Z14" s="47" t="str">
        <f t="shared" si="3"/>
        <v>Media</v>
      </c>
      <c r="AA14" s="66" t="s">
        <v>68</v>
      </c>
      <c r="AB14" s="69"/>
      <c r="AC14" s="69"/>
      <c r="AD14" s="68">
        <v>45267</v>
      </c>
      <c r="AE14" s="68"/>
      <c r="AF14" s="68" t="s">
        <v>69</v>
      </c>
      <c r="AG14" s="68" t="s">
        <v>74</v>
      </c>
      <c r="AH14" s="68" t="s">
        <v>69</v>
      </c>
      <c r="AI14" s="68" t="s">
        <v>69</v>
      </c>
      <c r="AJ14" s="68" t="s">
        <v>69</v>
      </c>
      <c r="AK14" s="47" t="s">
        <v>431</v>
      </c>
      <c r="AL14" s="50" t="s">
        <v>433</v>
      </c>
      <c r="AM14" s="70" t="s">
        <v>432</v>
      </c>
      <c r="AN14" s="50" t="s">
        <v>434</v>
      </c>
      <c r="AO14" s="49">
        <v>45286</v>
      </c>
      <c r="AP14" s="47" t="s">
        <v>80</v>
      </c>
      <c r="AQ14" s="73" t="s">
        <v>69</v>
      </c>
    </row>
    <row r="15" spans="1:43" s="38" customFormat="1" ht="117.75" customHeight="1">
      <c r="A15" s="65">
        <v>4</v>
      </c>
      <c r="B15" s="65" t="s">
        <v>456</v>
      </c>
      <c r="C15" s="65" t="s">
        <v>456</v>
      </c>
      <c r="D15" s="65" t="s">
        <v>456</v>
      </c>
      <c r="E15" s="56" t="s">
        <v>78</v>
      </c>
      <c r="F15" s="55" t="s">
        <v>56</v>
      </c>
      <c r="G15" s="66" t="s">
        <v>56</v>
      </c>
      <c r="H15" s="66" t="s">
        <v>57</v>
      </c>
      <c r="I15" s="56" t="s">
        <v>79</v>
      </c>
      <c r="J15" s="47" t="s">
        <v>59</v>
      </c>
      <c r="K15" s="47" t="s">
        <v>80</v>
      </c>
      <c r="L15" s="47" t="s">
        <v>61</v>
      </c>
      <c r="M15" s="47" t="s">
        <v>62</v>
      </c>
      <c r="N15" s="47" t="s">
        <v>80</v>
      </c>
      <c r="O15" s="71" t="s">
        <v>81</v>
      </c>
      <c r="P15" s="59" t="s">
        <v>82</v>
      </c>
      <c r="Q15" s="49"/>
      <c r="R15" s="68" t="s">
        <v>56</v>
      </c>
      <c r="S15" s="68" t="s">
        <v>56</v>
      </c>
      <c r="T15" s="47" t="s">
        <v>83</v>
      </c>
      <c r="U15" s="47">
        <f t="shared" ref="U15:U75" si="4">IF(T15="No Clasificada",5,IF(T15="Información Pública / Pública =Bajo",1,IF(T15="Clasificada / Uso Interno = Medio",3,IF(T15="Pública Reservada / Confidencial =Alta",5,))))</f>
        <v>5</v>
      </c>
      <c r="V15" s="47" t="s">
        <v>206</v>
      </c>
      <c r="W15" s="47">
        <f t="shared" ref="W15:W19" si="5">IF(V15="No Clasificada",5,IF(V15="Bajo",1,IF(V15="Medio",3,IF(V15="Alto",5,))))</f>
        <v>1</v>
      </c>
      <c r="X15" s="66" t="s">
        <v>67</v>
      </c>
      <c r="Y15" s="47">
        <f t="shared" ref="Y15:Y30" si="6">IF(X15="No Clasificada",5,IF(X15="Bajo",1,IF(X15="Medio",3,IF(X15="Alto",5,))))</f>
        <v>3</v>
      </c>
      <c r="Z15" s="47" t="str">
        <f t="shared" si="3"/>
        <v>Media</v>
      </c>
      <c r="AA15" s="66" t="s">
        <v>85</v>
      </c>
      <c r="AB15" s="47"/>
      <c r="AC15" s="47"/>
      <c r="AD15" s="48">
        <v>45265</v>
      </c>
      <c r="AE15" s="49"/>
      <c r="AF15" s="49" t="s">
        <v>69</v>
      </c>
      <c r="AG15" s="49" t="s">
        <v>86</v>
      </c>
      <c r="AH15" s="49" t="s">
        <v>69</v>
      </c>
      <c r="AI15" s="49" t="s">
        <v>86</v>
      </c>
      <c r="AJ15" s="49" t="s">
        <v>69</v>
      </c>
      <c r="AK15" s="50" t="s">
        <v>448</v>
      </c>
      <c r="AL15" s="50" t="s">
        <v>433</v>
      </c>
      <c r="AM15" s="70" t="s">
        <v>432</v>
      </c>
      <c r="AN15" s="50" t="s">
        <v>434</v>
      </c>
      <c r="AO15" s="49">
        <v>45286</v>
      </c>
      <c r="AP15" s="47" t="s">
        <v>80</v>
      </c>
      <c r="AQ15" s="73" t="s">
        <v>69</v>
      </c>
    </row>
    <row r="16" spans="1:43" s="38" customFormat="1" ht="45">
      <c r="A16" s="65">
        <v>5</v>
      </c>
      <c r="B16" s="65" t="s">
        <v>456</v>
      </c>
      <c r="C16" s="65" t="s">
        <v>456</v>
      </c>
      <c r="D16" s="65" t="s">
        <v>456</v>
      </c>
      <c r="E16" s="56" t="s">
        <v>78</v>
      </c>
      <c r="F16" s="55" t="s">
        <v>56</v>
      </c>
      <c r="G16" s="66" t="s">
        <v>56</v>
      </c>
      <c r="H16" s="66" t="s">
        <v>57</v>
      </c>
      <c r="I16" s="56" t="s">
        <v>87</v>
      </c>
      <c r="J16" s="47" t="s">
        <v>59</v>
      </c>
      <c r="K16" s="47" t="s">
        <v>80</v>
      </c>
      <c r="L16" s="47" t="s">
        <v>61</v>
      </c>
      <c r="M16" s="47" t="s">
        <v>62</v>
      </c>
      <c r="N16" s="47" t="s">
        <v>80</v>
      </c>
      <c r="O16" s="72" t="s">
        <v>88</v>
      </c>
      <c r="P16" s="59" t="s">
        <v>64</v>
      </c>
      <c r="Q16" s="49"/>
      <c r="R16" s="68" t="s">
        <v>56</v>
      </c>
      <c r="S16" s="68" t="s">
        <v>56</v>
      </c>
      <c r="T16" s="47" t="s">
        <v>89</v>
      </c>
      <c r="U16" s="47">
        <f t="shared" si="4"/>
        <v>3</v>
      </c>
      <c r="V16" s="47" t="s">
        <v>67</v>
      </c>
      <c r="W16" s="47">
        <f t="shared" si="5"/>
        <v>3</v>
      </c>
      <c r="X16" s="66" t="s">
        <v>67</v>
      </c>
      <c r="Y16" s="47">
        <f t="shared" si="6"/>
        <v>3</v>
      </c>
      <c r="Z16" s="47" t="str">
        <f t="shared" si="3"/>
        <v>Media</v>
      </c>
      <c r="AA16" s="66" t="s">
        <v>90</v>
      </c>
      <c r="AB16" s="47"/>
      <c r="AC16" s="47"/>
      <c r="AD16" s="48">
        <v>45265</v>
      </c>
      <c r="AE16" s="49"/>
      <c r="AF16" s="49" t="s">
        <v>69</v>
      </c>
      <c r="AG16" s="49" t="s">
        <v>69</v>
      </c>
      <c r="AH16" s="49" t="s">
        <v>69</v>
      </c>
      <c r="AI16" s="49" t="s">
        <v>69</v>
      </c>
      <c r="AJ16" s="49" t="s">
        <v>69</v>
      </c>
      <c r="AK16" s="47" t="s">
        <v>80</v>
      </c>
      <c r="AL16" s="47" t="s">
        <v>80</v>
      </c>
      <c r="AM16" s="47" t="s">
        <v>80</v>
      </c>
      <c r="AN16" s="47" t="s">
        <v>80</v>
      </c>
      <c r="AO16" s="49">
        <v>45286</v>
      </c>
      <c r="AP16" s="47" t="s">
        <v>80</v>
      </c>
      <c r="AQ16" s="73" t="s">
        <v>69</v>
      </c>
    </row>
    <row r="17" spans="1:43" s="38" customFormat="1" ht="135">
      <c r="A17" s="65">
        <v>6</v>
      </c>
      <c r="B17" s="65" t="s">
        <v>456</v>
      </c>
      <c r="C17" s="65" t="s">
        <v>456</v>
      </c>
      <c r="D17" s="65" t="s">
        <v>456</v>
      </c>
      <c r="E17" s="40" t="s">
        <v>91</v>
      </c>
      <c r="F17" s="40" t="s">
        <v>56</v>
      </c>
      <c r="G17" s="66" t="s">
        <v>56</v>
      </c>
      <c r="H17" s="66" t="s">
        <v>57</v>
      </c>
      <c r="I17" s="40" t="s">
        <v>92</v>
      </c>
      <c r="J17" s="47" t="s">
        <v>93</v>
      </c>
      <c r="K17" s="47" t="s">
        <v>80</v>
      </c>
      <c r="L17" s="47"/>
      <c r="M17" s="47" t="s">
        <v>62</v>
      </c>
      <c r="N17" s="47" t="s">
        <v>80</v>
      </c>
      <c r="O17" s="47" t="s">
        <v>80</v>
      </c>
      <c r="P17" s="59" t="s">
        <v>80</v>
      </c>
      <c r="Q17" s="49"/>
      <c r="R17" s="68" t="s">
        <v>56</v>
      </c>
      <c r="S17" s="68" t="s">
        <v>56</v>
      </c>
      <c r="T17" s="47" t="s">
        <v>83</v>
      </c>
      <c r="U17" s="47">
        <f t="shared" si="4"/>
        <v>5</v>
      </c>
      <c r="V17" s="47" t="s">
        <v>67</v>
      </c>
      <c r="W17" s="47">
        <f t="shared" si="5"/>
        <v>3</v>
      </c>
      <c r="X17" s="66" t="s">
        <v>67</v>
      </c>
      <c r="Y17" s="47">
        <f t="shared" si="6"/>
        <v>3</v>
      </c>
      <c r="Z17" s="47" t="str">
        <f t="shared" si="3"/>
        <v>Media</v>
      </c>
      <c r="AA17" s="66" t="s">
        <v>85</v>
      </c>
      <c r="AB17" s="47"/>
      <c r="AC17" s="47"/>
      <c r="AD17" s="48">
        <v>45265</v>
      </c>
      <c r="AE17" s="49"/>
      <c r="AF17" s="51" t="s">
        <v>86</v>
      </c>
      <c r="AG17" s="51" t="s">
        <v>86</v>
      </c>
      <c r="AH17" s="51" t="s">
        <v>86</v>
      </c>
      <c r="AI17" s="51" t="s">
        <v>86</v>
      </c>
      <c r="AJ17" s="49" t="s">
        <v>69</v>
      </c>
      <c r="AK17" s="50" t="s">
        <v>435</v>
      </c>
      <c r="AL17" s="50" t="s">
        <v>433</v>
      </c>
      <c r="AM17" s="70" t="s">
        <v>432</v>
      </c>
      <c r="AN17" s="50" t="s">
        <v>436</v>
      </c>
      <c r="AO17" s="49">
        <v>45286</v>
      </c>
      <c r="AP17" s="47" t="s">
        <v>80</v>
      </c>
      <c r="AQ17" s="73" t="s">
        <v>69</v>
      </c>
    </row>
    <row r="18" spans="1:43" s="38" customFormat="1" ht="57">
      <c r="A18" s="65">
        <v>7</v>
      </c>
      <c r="B18" s="65" t="s">
        <v>456</v>
      </c>
      <c r="C18" s="65" t="s">
        <v>456</v>
      </c>
      <c r="D18" s="65" t="s">
        <v>456</v>
      </c>
      <c r="E18" s="40" t="s">
        <v>95</v>
      </c>
      <c r="F18" s="40" t="s">
        <v>56</v>
      </c>
      <c r="G18" s="66" t="s">
        <v>56</v>
      </c>
      <c r="H18" s="66" t="s">
        <v>57</v>
      </c>
      <c r="I18" s="40" t="s">
        <v>96</v>
      </c>
      <c r="J18" s="47" t="s">
        <v>93</v>
      </c>
      <c r="K18" s="47" t="s">
        <v>80</v>
      </c>
      <c r="L18" s="47"/>
      <c r="M18" s="47" t="s">
        <v>62</v>
      </c>
      <c r="N18" s="47" t="s">
        <v>80</v>
      </c>
      <c r="O18" s="47" t="s">
        <v>80</v>
      </c>
      <c r="P18" s="59" t="s">
        <v>80</v>
      </c>
      <c r="Q18" s="49"/>
      <c r="R18" s="68" t="s">
        <v>56</v>
      </c>
      <c r="S18" s="68" t="s">
        <v>56</v>
      </c>
      <c r="T18" s="47" t="s">
        <v>83</v>
      </c>
      <c r="U18" s="47">
        <f t="shared" si="4"/>
        <v>5</v>
      </c>
      <c r="V18" s="47" t="s">
        <v>94</v>
      </c>
      <c r="W18" s="47">
        <f t="shared" si="5"/>
        <v>5</v>
      </c>
      <c r="X18" s="66" t="s">
        <v>94</v>
      </c>
      <c r="Y18" s="47">
        <f t="shared" si="6"/>
        <v>5</v>
      </c>
      <c r="Z18" s="47" t="str">
        <f t="shared" si="3"/>
        <v>Alta</v>
      </c>
      <c r="AA18" s="66" t="s">
        <v>85</v>
      </c>
      <c r="AB18" s="47"/>
      <c r="AC18" s="47"/>
      <c r="AD18" s="48">
        <v>45265</v>
      </c>
      <c r="AE18" s="49"/>
      <c r="AF18" s="49" t="s">
        <v>69</v>
      </c>
      <c r="AG18" s="49" t="s">
        <v>69</v>
      </c>
      <c r="AH18" s="49" t="s">
        <v>74</v>
      </c>
      <c r="AI18" s="49" t="s">
        <v>69</v>
      </c>
      <c r="AJ18" s="49" t="s">
        <v>69</v>
      </c>
      <c r="AK18" s="47" t="s">
        <v>80</v>
      </c>
      <c r="AL18" s="47" t="s">
        <v>80</v>
      </c>
      <c r="AM18" s="47" t="s">
        <v>80</v>
      </c>
      <c r="AN18" s="47" t="s">
        <v>80</v>
      </c>
      <c r="AO18" s="49">
        <v>45286</v>
      </c>
      <c r="AP18" s="47" t="s">
        <v>80</v>
      </c>
      <c r="AQ18" s="73" t="s">
        <v>69</v>
      </c>
    </row>
    <row r="19" spans="1:43" s="38" customFormat="1" ht="135">
      <c r="A19" s="65">
        <v>8</v>
      </c>
      <c r="B19" s="65" t="s">
        <v>456</v>
      </c>
      <c r="C19" s="65" t="s">
        <v>456</v>
      </c>
      <c r="D19" s="65" t="s">
        <v>456</v>
      </c>
      <c r="E19" s="61" t="s">
        <v>97</v>
      </c>
      <c r="F19" s="40" t="s">
        <v>56</v>
      </c>
      <c r="G19" s="66" t="s">
        <v>56</v>
      </c>
      <c r="H19" s="66" t="s">
        <v>57</v>
      </c>
      <c r="I19" s="55" t="s">
        <v>449</v>
      </c>
      <c r="J19" s="47" t="s">
        <v>93</v>
      </c>
      <c r="K19" s="47" t="s">
        <v>80</v>
      </c>
      <c r="L19" s="47"/>
      <c r="M19" s="47" t="s">
        <v>62</v>
      </c>
      <c r="N19" s="47" t="s">
        <v>80</v>
      </c>
      <c r="O19" s="47" t="s">
        <v>80</v>
      </c>
      <c r="P19" s="59" t="s">
        <v>80</v>
      </c>
      <c r="Q19" s="49"/>
      <c r="R19" s="68" t="s">
        <v>56</v>
      </c>
      <c r="S19" s="68" t="s">
        <v>56</v>
      </c>
      <c r="T19" s="47" t="s">
        <v>83</v>
      </c>
      <c r="U19" s="47">
        <f t="shared" si="4"/>
        <v>5</v>
      </c>
      <c r="V19" s="47" t="s">
        <v>67</v>
      </c>
      <c r="W19" s="47">
        <f t="shared" si="5"/>
        <v>3</v>
      </c>
      <c r="X19" s="66" t="s">
        <v>67</v>
      </c>
      <c r="Y19" s="47">
        <f t="shared" si="6"/>
        <v>3</v>
      </c>
      <c r="Z19" s="47" t="str">
        <f t="shared" si="3"/>
        <v>Media</v>
      </c>
      <c r="AA19" s="66" t="s">
        <v>85</v>
      </c>
      <c r="AB19" s="47"/>
      <c r="AC19" s="47"/>
      <c r="AD19" s="48">
        <v>45265</v>
      </c>
      <c r="AE19" s="49"/>
      <c r="AF19" s="51" t="s">
        <v>86</v>
      </c>
      <c r="AG19" s="51" t="s">
        <v>86</v>
      </c>
      <c r="AH19" s="51" t="s">
        <v>86</v>
      </c>
      <c r="AI19" s="51" t="s">
        <v>86</v>
      </c>
      <c r="AJ19" s="49" t="s">
        <v>69</v>
      </c>
      <c r="AK19" s="50" t="s">
        <v>435</v>
      </c>
      <c r="AL19" s="50" t="s">
        <v>433</v>
      </c>
      <c r="AM19" s="70" t="s">
        <v>432</v>
      </c>
      <c r="AN19" s="50" t="s">
        <v>436</v>
      </c>
      <c r="AO19" s="49">
        <v>45286</v>
      </c>
      <c r="AP19" s="47" t="s">
        <v>80</v>
      </c>
      <c r="AQ19" s="73" t="s">
        <v>69</v>
      </c>
    </row>
    <row r="20" spans="1:43" s="38" customFormat="1" ht="135">
      <c r="A20" s="65">
        <v>9</v>
      </c>
      <c r="B20" s="65" t="s">
        <v>456</v>
      </c>
      <c r="C20" s="65" t="s">
        <v>456</v>
      </c>
      <c r="D20" s="65" t="s">
        <v>456</v>
      </c>
      <c r="E20" s="40" t="s">
        <v>98</v>
      </c>
      <c r="F20" s="40" t="s">
        <v>56</v>
      </c>
      <c r="G20" s="66" t="s">
        <v>56</v>
      </c>
      <c r="H20" s="66" t="s">
        <v>57</v>
      </c>
      <c r="I20" s="40" t="s">
        <v>99</v>
      </c>
      <c r="J20" s="47" t="s">
        <v>93</v>
      </c>
      <c r="K20" s="47" t="s">
        <v>80</v>
      </c>
      <c r="L20" s="47"/>
      <c r="M20" s="47" t="s">
        <v>62</v>
      </c>
      <c r="N20" s="47" t="s">
        <v>80</v>
      </c>
      <c r="O20" s="47" t="s">
        <v>80</v>
      </c>
      <c r="P20" s="59" t="s">
        <v>80</v>
      </c>
      <c r="Q20" s="49"/>
      <c r="R20" s="68" t="s">
        <v>56</v>
      </c>
      <c r="S20" s="68" t="s">
        <v>56</v>
      </c>
      <c r="T20" s="47" t="s">
        <v>83</v>
      </c>
      <c r="U20" s="47">
        <f t="shared" si="4"/>
        <v>5</v>
      </c>
      <c r="V20" s="47" t="s">
        <v>67</v>
      </c>
      <c r="W20" s="47">
        <f t="shared" ref="W20:W37" si="7">IF(V20="No Clasificada",5,IF(V20="Bajo",1,IF(V20="Medio",3,IF(V20="Alto",5,))))</f>
        <v>3</v>
      </c>
      <c r="X20" s="66" t="s">
        <v>67</v>
      </c>
      <c r="Y20" s="47">
        <f t="shared" si="6"/>
        <v>3</v>
      </c>
      <c r="Z20" s="47" t="str">
        <f t="shared" si="3"/>
        <v>Media</v>
      </c>
      <c r="AA20" s="66" t="s">
        <v>85</v>
      </c>
      <c r="AB20" s="47"/>
      <c r="AC20" s="47"/>
      <c r="AD20" s="48">
        <v>45265</v>
      </c>
      <c r="AE20" s="49"/>
      <c r="AF20" s="51" t="s">
        <v>86</v>
      </c>
      <c r="AG20" s="51" t="s">
        <v>86</v>
      </c>
      <c r="AH20" s="51" t="s">
        <v>86</v>
      </c>
      <c r="AI20" s="51" t="s">
        <v>86</v>
      </c>
      <c r="AJ20" s="49" t="s">
        <v>69</v>
      </c>
      <c r="AK20" s="50" t="s">
        <v>435</v>
      </c>
      <c r="AL20" s="50" t="s">
        <v>433</v>
      </c>
      <c r="AM20" s="70" t="s">
        <v>432</v>
      </c>
      <c r="AN20" s="50" t="s">
        <v>436</v>
      </c>
      <c r="AO20" s="49">
        <v>45286</v>
      </c>
      <c r="AP20" s="47" t="s">
        <v>80</v>
      </c>
      <c r="AQ20" s="73" t="s">
        <v>69</v>
      </c>
    </row>
    <row r="21" spans="1:43" s="38" customFormat="1" ht="171">
      <c r="A21" s="65">
        <v>10</v>
      </c>
      <c r="B21" s="65" t="s">
        <v>456</v>
      </c>
      <c r="C21" s="65" t="s">
        <v>456</v>
      </c>
      <c r="D21" s="65" t="s">
        <v>456</v>
      </c>
      <c r="E21" s="55" t="s">
        <v>100</v>
      </c>
      <c r="F21" s="40" t="s">
        <v>56</v>
      </c>
      <c r="G21" s="66" t="s">
        <v>56</v>
      </c>
      <c r="H21" s="66" t="s">
        <v>57</v>
      </c>
      <c r="I21" s="40" t="s">
        <v>101</v>
      </c>
      <c r="J21" s="47" t="s">
        <v>93</v>
      </c>
      <c r="K21" s="47" t="s">
        <v>80</v>
      </c>
      <c r="L21" s="47"/>
      <c r="M21" s="47" t="s">
        <v>62</v>
      </c>
      <c r="N21" s="47" t="s">
        <v>80</v>
      </c>
      <c r="O21" s="47" t="s">
        <v>80</v>
      </c>
      <c r="P21" s="59" t="s">
        <v>80</v>
      </c>
      <c r="Q21" s="49"/>
      <c r="R21" s="68" t="s">
        <v>56</v>
      </c>
      <c r="S21" s="68" t="s">
        <v>56</v>
      </c>
      <c r="T21" s="47" t="s">
        <v>83</v>
      </c>
      <c r="U21" s="47">
        <f t="shared" si="4"/>
        <v>5</v>
      </c>
      <c r="V21" s="47" t="s">
        <v>67</v>
      </c>
      <c r="W21" s="47">
        <f t="shared" si="7"/>
        <v>3</v>
      </c>
      <c r="X21" s="66" t="s">
        <v>67</v>
      </c>
      <c r="Y21" s="47">
        <f t="shared" si="6"/>
        <v>3</v>
      </c>
      <c r="Z21" s="47" t="str">
        <f t="shared" si="3"/>
        <v>Media</v>
      </c>
      <c r="AA21" s="66" t="s">
        <v>85</v>
      </c>
      <c r="AB21" s="47"/>
      <c r="AC21" s="47"/>
      <c r="AD21" s="48">
        <v>45265</v>
      </c>
      <c r="AE21" s="49"/>
      <c r="AF21" s="51" t="s">
        <v>86</v>
      </c>
      <c r="AG21" s="51" t="s">
        <v>86</v>
      </c>
      <c r="AH21" s="51" t="s">
        <v>86</v>
      </c>
      <c r="AI21" s="51" t="s">
        <v>69</v>
      </c>
      <c r="AJ21" s="49" t="s">
        <v>69</v>
      </c>
      <c r="AK21" s="47" t="s">
        <v>438</v>
      </c>
      <c r="AL21" s="47" t="s">
        <v>437</v>
      </c>
      <c r="AM21" s="47" t="s">
        <v>439</v>
      </c>
      <c r="AN21" s="47" t="s">
        <v>436</v>
      </c>
      <c r="AO21" s="49">
        <v>45286</v>
      </c>
      <c r="AP21" s="47" t="s">
        <v>440</v>
      </c>
      <c r="AQ21" s="73" t="s">
        <v>69</v>
      </c>
    </row>
    <row r="22" spans="1:43" s="38" customFormat="1" ht="135">
      <c r="A22" s="65">
        <v>11</v>
      </c>
      <c r="B22" s="65" t="s">
        <v>456</v>
      </c>
      <c r="C22" s="65" t="s">
        <v>456</v>
      </c>
      <c r="D22" s="65" t="s">
        <v>456</v>
      </c>
      <c r="E22" s="40" t="s">
        <v>102</v>
      </c>
      <c r="F22" s="40" t="s">
        <v>56</v>
      </c>
      <c r="G22" s="66" t="s">
        <v>56</v>
      </c>
      <c r="H22" s="66" t="s">
        <v>57</v>
      </c>
      <c r="I22" s="40" t="s">
        <v>103</v>
      </c>
      <c r="J22" s="47" t="s">
        <v>93</v>
      </c>
      <c r="K22" s="47" t="s">
        <v>80</v>
      </c>
      <c r="L22" s="47"/>
      <c r="M22" s="47" t="s">
        <v>62</v>
      </c>
      <c r="N22" s="47" t="s">
        <v>80</v>
      </c>
      <c r="O22" s="47" t="s">
        <v>80</v>
      </c>
      <c r="P22" s="59" t="s">
        <v>80</v>
      </c>
      <c r="Q22" s="49"/>
      <c r="R22" s="68" t="s">
        <v>56</v>
      </c>
      <c r="S22" s="68" t="s">
        <v>56</v>
      </c>
      <c r="T22" s="47" t="s">
        <v>83</v>
      </c>
      <c r="U22" s="47">
        <f t="shared" si="4"/>
        <v>5</v>
      </c>
      <c r="V22" s="47" t="s">
        <v>67</v>
      </c>
      <c r="W22" s="47">
        <f t="shared" si="7"/>
        <v>3</v>
      </c>
      <c r="X22" s="66" t="s">
        <v>67</v>
      </c>
      <c r="Y22" s="47">
        <f t="shared" si="6"/>
        <v>3</v>
      </c>
      <c r="Z22" s="47" t="str">
        <f t="shared" si="3"/>
        <v>Media</v>
      </c>
      <c r="AA22" s="66" t="s">
        <v>85</v>
      </c>
      <c r="AB22" s="47"/>
      <c r="AC22" s="47"/>
      <c r="AD22" s="48">
        <v>45265</v>
      </c>
      <c r="AE22" s="49"/>
      <c r="AF22" s="49" t="s">
        <v>69</v>
      </c>
      <c r="AG22" s="49" t="s">
        <v>86</v>
      </c>
      <c r="AH22" s="49" t="s">
        <v>86</v>
      </c>
      <c r="AI22" s="49" t="s">
        <v>86</v>
      </c>
      <c r="AJ22" s="49" t="s">
        <v>69</v>
      </c>
      <c r="AK22" s="47" t="s">
        <v>441</v>
      </c>
      <c r="AL22" s="50" t="s">
        <v>433</v>
      </c>
      <c r="AM22" s="70" t="s">
        <v>432</v>
      </c>
      <c r="AN22" s="50" t="s">
        <v>434</v>
      </c>
      <c r="AO22" s="49">
        <v>45286</v>
      </c>
      <c r="AP22" s="47" t="s">
        <v>80</v>
      </c>
      <c r="AQ22" s="73" t="s">
        <v>69</v>
      </c>
    </row>
    <row r="23" spans="1:43" s="38" customFormat="1" ht="42.75">
      <c r="A23" s="65">
        <v>12</v>
      </c>
      <c r="B23" s="65" t="s">
        <v>456</v>
      </c>
      <c r="C23" s="65" t="s">
        <v>456</v>
      </c>
      <c r="D23" s="65" t="s">
        <v>456</v>
      </c>
      <c r="E23" s="40" t="s">
        <v>104</v>
      </c>
      <c r="F23" s="40" t="s">
        <v>56</v>
      </c>
      <c r="G23" s="66" t="s">
        <v>56</v>
      </c>
      <c r="H23" s="66" t="s">
        <v>57</v>
      </c>
      <c r="I23" s="40" t="s">
        <v>105</v>
      </c>
      <c r="J23" s="47" t="s">
        <v>93</v>
      </c>
      <c r="K23" s="47" t="s">
        <v>80</v>
      </c>
      <c r="L23" s="47"/>
      <c r="M23" s="47" t="s">
        <v>62</v>
      </c>
      <c r="N23" s="47" t="s">
        <v>80</v>
      </c>
      <c r="O23" s="47" t="s">
        <v>80</v>
      </c>
      <c r="P23" s="59" t="s">
        <v>80</v>
      </c>
      <c r="Q23" s="49"/>
      <c r="R23" s="68" t="s">
        <v>56</v>
      </c>
      <c r="S23" s="68" t="s">
        <v>56</v>
      </c>
      <c r="T23" s="47" t="s">
        <v>89</v>
      </c>
      <c r="U23" s="47">
        <f t="shared" si="4"/>
        <v>3</v>
      </c>
      <c r="V23" s="47" t="s">
        <v>67</v>
      </c>
      <c r="W23" s="47">
        <f t="shared" si="7"/>
        <v>3</v>
      </c>
      <c r="X23" s="66" t="s">
        <v>67</v>
      </c>
      <c r="Y23" s="47">
        <f t="shared" si="6"/>
        <v>3</v>
      </c>
      <c r="Z23" s="47" t="str">
        <f t="shared" si="3"/>
        <v>Media</v>
      </c>
      <c r="AA23" s="66" t="s">
        <v>85</v>
      </c>
      <c r="AB23" s="47"/>
      <c r="AC23" s="47"/>
      <c r="AD23" s="48">
        <v>45265</v>
      </c>
      <c r="AE23" s="49"/>
      <c r="AF23" s="49" t="s">
        <v>69</v>
      </c>
      <c r="AG23" s="49" t="s">
        <v>69</v>
      </c>
      <c r="AH23" s="49" t="s">
        <v>74</v>
      </c>
      <c r="AI23" s="49" t="s">
        <v>69</v>
      </c>
      <c r="AJ23" s="49" t="s">
        <v>69</v>
      </c>
      <c r="AK23" s="47"/>
      <c r="AL23" s="47"/>
      <c r="AM23" s="47"/>
      <c r="AN23" s="47"/>
      <c r="AO23" s="49">
        <v>45286</v>
      </c>
      <c r="AP23" s="47" t="s">
        <v>80</v>
      </c>
      <c r="AQ23" s="73" t="s">
        <v>69</v>
      </c>
    </row>
    <row r="24" spans="1:43" s="38" customFormat="1" ht="409.5">
      <c r="A24" s="65">
        <v>13</v>
      </c>
      <c r="B24" s="65" t="s">
        <v>456</v>
      </c>
      <c r="C24" s="65" t="s">
        <v>456</v>
      </c>
      <c r="D24" s="65" t="s">
        <v>456</v>
      </c>
      <c r="E24" s="40" t="s">
        <v>106</v>
      </c>
      <c r="F24" s="40" t="s">
        <v>56</v>
      </c>
      <c r="G24" s="66" t="s">
        <v>56</v>
      </c>
      <c r="H24" s="66" t="s">
        <v>57</v>
      </c>
      <c r="I24" s="40" t="s">
        <v>107</v>
      </c>
      <c r="J24" s="47" t="s">
        <v>93</v>
      </c>
      <c r="K24" s="47" t="s">
        <v>80</v>
      </c>
      <c r="L24" s="47"/>
      <c r="M24" s="47" t="s">
        <v>62</v>
      </c>
      <c r="N24" s="47" t="s">
        <v>80</v>
      </c>
      <c r="O24" s="47" t="s">
        <v>80</v>
      </c>
      <c r="P24" s="59" t="s">
        <v>80</v>
      </c>
      <c r="Q24" s="49"/>
      <c r="R24" s="68" t="s">
        <v>56</v>
      </c>
      <c r="S24" s="68" t="s">
        <v>56</v>
      </c>
      <c r="T24" s="47" t="s">
        <v>89</v>
      </c>
      <c r="U24" s="47">
        <f t="shared" si="4"/>
        <v>3</v>
      </c>
      <c r="V24" s="47" t="s">
        <v>67</v>
      </c>
      <c r="W24" s="47">
        <f t="shared" si="7"/>
        <v>3</v>
      </c>
      <c r="X24" s="66" t="s">
        <v>67</v>
      </c>
      <c r="Y24" s="47">
        <f t="shared" si="6"/>
        <v>3</v>
      </c>
      <c r="Z24" s="47" t="str">
        <f t="shared" si="3"/>
        <v>Media</v>
      </c>
      <c r="AA24" s="66" t="s">
        <v>85</v>
      </c>
      <c r="AB24" s="47"/>
      <c r="AC24" s="47"/>
      <c r="AD24" s="48">
        <v>45265</v>
      </c>
      <c r="AE24" s="49"/>
      <c r="AF24" s="49" t="s">
        <v>86</v>
      </c>
      <c r="AG24" s="49" t="s">
        <v>86</v>
      </c>
      <c r="AH24" s="49" t="s">
        <v>86</v>
      </c>
      <c r="AI24" s="49" t="s">
        <v>86</v>
      </c>
      <c r="AJ24" s="49" t="s">
        <v>86</v>
      </c>
      <c r="AK24" s="47" t="s">
        <v>442</v>
      </c>
      <c r="AL24" s="50" t="s">
        <v>443</v>
      </c>
      <c r="AM24" s="50" t="s">
        <v>444</v>
      </c>
      <c r="AN24" s="50" t="s">
        <v>436</v>
      </c>
      <c r="AO24" s="49">
        <v>45286</v>
      </c>
      <c r="AP24" s="47" t="s">
        <v>80</v>
      </c>
      <c r="AQ24" s="73" t="s">
        <v>69</v>
      </c>
    </row>
    <row r="25" spans="1:43" s="38" customFormat="1" ht="409.5">
      <c r="A25" s="65">
        <v>14</v>
      </c>
      <c r="B25" s="65" t="s">
        <v>456</v>
      </c>
      <c r="C25" s="65" t="s">
        <v>456</v>
      </c>
      <c r="D25" s="65" t="s">
        <v>456</v>
      </c>
      <c r="E25" s="40" t="s">
        <v>108</v>
      </c>
      <c r="F25" s="40" t="s">
        <v>56</v>
      </c>
      <c r="G25" s="66" t="s">
        <v>56</v>
      </c>
      <c r="H25" s="66" t="s">
        <v>57</v>
      </c>
      <c r="I25" s="40" t="s">
        <v>107</v>
      </c>
      <c r="J25" s="47" t="s">
        <v>93</v>
      </c>
      <c r="K25" s="47" t="s">
        <v>80</v>
      </c>
      <c r="L25" s="47"/>
      <c r="M25" s="47" t="s">
        <v>62</v>
      </c>
      <c r="N25" s="47" t="s">
        <v>80</v>
      </c>
      <c r="O25" s="47" t="s">
        <v>80</v>
      </c>
      <c r="P25" s="59" t="s">
        <v>80</v>
      </c>
      <c r="Q25" s="49"/>
      <c r="R25" s="68" t="s">
        <v>56</v>
      </c>
      <c r="S25" s="68" t="s">
        <v>56</v>
      </c>
      <c r="T25" s="47" t="s">
        <v>83</v>
      </c>
      <c r="U25" s="47">
        <f t="shared" si="4"/>
        <v>5</v>
      </c>
      <c r="V25" s="47" t="s">
        <v>67</v>
      </c>
      <c r="W25" s="47">
        <f t="shared" si="7"/>
        <v>3</v>
      </c>
      <c r="X25" s="66" t="s">
        <v>67</v>
      </c>
      <c r="Y25" s="47">
        <f t="shared" si="6"/>
        <v>3</v>
      </c>
      <c r="Z25" s="47" t="str">
        <f t="shared" si="3"/>
        <v>Media</v>
      </c>
      <c r="AA25" s="66" t="s">
        <v>85</v>
      </c>
      <c r="AB25" s="47"/>
      <c r="AC25" s="47"/>
      <c r="AD25" s="48">
        <v>45265</v>
      </c>
      <c r="AE25" s="49"/>
      <c r="AF25" s="49" t="s">
        <v>86</v>
      </c>
      <c r="AG25" s="49" t="s">
        <v>86</v>
      </c>
      <c r="AH25" s="49" t="s">
        <v>86</v>
      </c>
      <c r="AI25" s="49" t="s">
        <v>86</v>
      </c>
      <c r="AJ25" s="49" t="s">
        <v>86</v>
      </c>
      <c r="AK25" s="47" t="s">
        <v>442</v>
      </c>
      <c r="AL25" s="50" t="s">
        <v>443</v>
      </c>
      <c r="AM25" s="50" t="s">
        <v>444</v>
      </c>
      <c r="AN25" s="50" t="s">
        <v>436</v>
      </c>
      <c r="AO25" s="49">
        <v>45286</v>
      </c>
      <c r="AP25" s="47" t="s">
        <v>80</v>
      </c>
      <c r="AQ25" s="73" t="s">
        <v>69</v>
      </c>
    </row>
    <row r="26" spans="1:43" s="38" customFormat="1" ht="171">
      <c r="A26" s="65">
        <v>15</v>
      </c>
      <c r="B26" s="65" t="s">
        <v>456</v>
      </c>
      <c r="C26" s="65" t="s">
        <v>456</v>
      </c>
      <c r="D26" s="65" t="s">
        <v>456</v>
      </c>
      <c r="E26" s="40" t="s">
        <v>109</v>
      </c>
      <c r="F26" s="40" t="s">
        <v>56</v>
      </c>
      <c r="G26" s="66" t="s">
        <v>56</v>
      </c>
      <c r="H26" s="66" t="s">
        <v>57</v>
      </c>
      <c r="I26" s="61" t="s">
        <v>110</v>
      </c>
      <c r="J26" s="47" t="s">
        <v>93</v>
      </c>
      <c r="K26" s="47" t="s">
        <v>80</v>
      </c>
      <c r="L26" s="47"/>
      <c r="M26" s="47" t="s">
        <v>62</v>
      </c>
      <c r="N26" s="47" t="s">
        <v>80</v>
      </c>
      <c r="O26" s="47" t="s">
        <v>80</v>
      </c>
      <c r="P26" s="59" t="s">
        <v>80</v>
      </c>
      <c r="Q26" s="49"/>
      <c r="R26" s="68" t="s">
        <v>56</v>
      </c>
      <c r="S26" s="68" t="s">
        <v>56</v>
      </c>
      <c r="T26" s="47" t="s">
        <v>89</v>
      </c>
      <c r="U26" s="47">
        <f t="shared" si="4"/>
        <v>3</v>
      </c>
      <c r="V26" s="47" t="s">
        <v>67</v>
      </c>
      <c r="W26" s="47">
        <f t="shared" si="7"/>
        <v>3</v>
      </c>
      <c r="X26" s="66" t="s">
        <v>67</v>
      </c>
      <c r="Y26" s="47">
        <f t="shared" si="6"/>
        <v>3</v>
      </c>
      <c r="Z26" s="47" t="str">
        <f t="shared" si="3"/>
        <v>Media</v>
      </c>
      <c r="AA26" s="66" t="s">
        <v>85</v>
      </c>
      <c r="AB26" s="47"/>
      <c r="AC26" s="47"/>
      <c r="AD26" s="48">
        <v>45265</v>
      </c>
      <c r="AE26" s="49"/>
      <c r="AF26" s="51" t="s">
        <v>86</v>
      </c>
      <c r="AG26" s="51" t="s">
        <v>86</v>
      </c>
      <c r="AH26" s="51" t="s">
        <v>86</v>
      </c>
      <c r="AI26" s="51" t="s">
        <v>69</v>
      </c>
      <c r="AJ26" s="49" t="s">
        <v>69</v>
      </c>
      <c r="AK26" s="50" t="s">
        <v>445</v>
      </c>
      <c r="AL26" s="47" t="s">
        <v>437</v>
      </c>
      <c r="AM26" s="50" t="s">
        <v>439</v>
      </c>
      <c r="AN26" s="47" t="s">
        <v>436</v>
      </c>
      <c r="AO26" s="49">
        <v>45286</v>
      </c>
      <c r="AP26" s="50" t="s">
        <v>440</v>
      </c>
      <c r="AQ26" s="73" t="s">
        <v>69</v>
      </c>
    </row>
    <row r="27" spans="1:43" s="38" customFormat="1" ht="171">
      <c r="A27" s="65">
        <v>16</v>
      </c>
      <c r="B27" s="65" t="s">
        <v>456</v>
      </c>
      <c r="C27" s="65" t="s">
        <v>456</v>
      </c>
      <c r="D27" s="65" t="s">
        <v>456</v>
      </c>
      <c r="E27" s="40" t="s">
        <v>111</v>
      </c>
      <c r="F27" s="40" t="s">
        <v>56</v>
      </c>
      <c r="G27" s="66" t="s">
        <v>56</v>
      </c>
      <c r="H27" s="66" t="s">
        <v>57</v>
      </c>
      <c r="I27" s="40" t="s">
        <v>112</v>
      </c>
      <c r="J27" s="47" t="s">
        <v>93</v>
      </c>
      <c r="K27" s="47" t="s">
        <v>80</v>
      </c>
      <c r="L27" s="47"/>
      <c r="M27" s="47" t="s">
        <v>62</v>
      </c>
      <c r="N27" s="47" t="s">
        <v>80</v>
      </c>
      <c r="O27" s="47" t="s">
        <v>80</v>
      </c>
      <c r="P27" s="59" t="s">
        <v>80</v>
      </c>
      <c r="Q27" s="49"/>
      <c r="R27" s="68" t="s">
        <v>56</v>
      </c>
      <c r="S27" s="68" t="s">
        <v>56</v>
      </c>
      <c r="T27" s="47" t="s">
        <v>89</v>
      </c>
      <c r="U27" s="47">
        <f t="shared" si="4"/>
        <v>3</v>
      </c>
      <c r="V27" s="47" t="s">
        <v>67</v>
      </c>
      <c r="W27" s="47">
        <f t="shared" si="7"/>
        <v>3</v>
      </c>
      <c r="X27" s="66" t="s">
        <v>67</v>
      </c>
      <c r="Y27" s="47">
        <f t="shared" si="6"/>
        <v>3</v>
      </c>
      <c r="Z27" s="47" t="str">
        <f t="shared" si="3"/>
        <v>Media</v>
      </c>
      <c r="AA27" s="66" t="s">
        <v>85</v>
      </c>
      <c r="AB27" s="47"/>
      <c r="AC27" s="47"/>
      <c r="AD27" s="48">
        <v>45265</v>
      </c>
      <c r="AE27" s="49"/>
      <c r="AF27" s="51" t="s">
        <v>86</v>
      </c>
      <c r="AG27" s="51" t="s">
        <v>86</v>
      </c>
      <c r="AH27" s="51" t="s">
        <v>86</v>
      </c>
      <c r="AI27" s="51" t="s">
        <v>69</v>
      </c>
      <c r="AJ27" s="49" t="s">
        <v>69</v>
      </c>
      <c r="AK27" s="50" t="s">
        <v>446</v>
      </c>
      <c r="AL27" s="47" t="s">
        <v>437</v>
      </c>
      <c r="AM27" s="50" t="s">
        <v>439</v>
      </c>
      <c r="AN27" s="47" t="s">
        <v>436</v>
      </c>
      <c r="AO27" s="49">
        <v>45286</v>
      </c>
      <c r="AP27" s="50" t="s">
        <v>440</v>
      </c>
      <c r="AQ27" s="73" t="s">
        <v>69</v>
      </c>
    </row>
    <row r="28" spans="1:43" s="38" customFormat="1" ht="171">
      <c r="A28" s="65">
        <v>17</v>
      </c>
      <c r="B28" s="65" t="s">
        <v>456</v>
      </c>
      <c r="C28" s="65" t="s">
        <v>456</v>
      </c>
      <c r="D28" s="65" t="s">
        <v>456</v>
      </c>
      <c r="E28" s="40" t="s">
        <v>113</v>
      </c>
      <c r="F28" s="40" t="s">
        <v>56</v>
      </c>
      <c r="G28" s="66" t="s">
        <v>56</v>
      </c>
      <c r="H28" s="66" t="s">
        <v>57</v>
      </c>
      <c r="I28" s="40" t="s">
        <v>114</v>
      </c>
      <c r="J28" s="47" t="s">
        <v>93</v>
      </c>
      <c r="K28" s="47" t="s">
        <v>80</v>
      </c>
      <c r="L28" s="47"/>
      <c r="M28" s="47" t="s">
        <v>62</v>
      </c>
      <c r="N28" s="47" t="s">
        <v>80</v>
      </c>
      <c r="O28" s="47" t="s">
        <v>80</v>
      </c>
      <c r="P28" s="59" t="s">
        <v>80</v>
      </c>
      <c r="Q28" s="49"/>
      <c r="R28" s="68" t="s">
        <v>56</v>
      </c>
      <c r="S28" s="68" t="s">
        <v>56</v>
      </c>
      <c r="T28" s="47" t="s">
        <v>89</v>
      </c>
      <c r="U28" s="47">
        <f t="shared" si="4"/>
        <v>3</v>
      </c>
      <c r="V28" s="47" t="s">
        <v>67</v>
      </c>
      <c r="W28" s="47">
        <f t="shared" si="7"/>
        <v>3</v>
      </c>
      <c r="X28" s="66" t="s">
        <v>67</v>
      </c>
      <c r="Y28" s="47">
        <f t="shared" si="6"/>
        <v>3</v>
      </c>
      <c r="Z28" s="47" t="str">
        <f t="shared" si="3"/>
        <v>Media</v>
      </c>
      <c r="AA28" s="66" t="s">
        <v>85</v>
      </c>
      <c r="AB28" s="47"/>
      <c r="AC28" s="47"/>
      <c r="AD28" s="48">
        <v>45265</v>
      </c>
      <c r="AE28" s="49"/>
      <c r="AF28" s="51" t="s">
        <v>86</v>
      </c>
      <c r="AG28" s="51" t="s">
        <v>86</v>
      </c>
      <c r="AH28" s="51" t="s">
        <v>86</v>
      </c>
      <c r="AI28" s="51" t="s">
        <v>69</v>
      </c>
      <c r="AJ28" s="49" t="s">
        <v>69</v>
      </c>
      <c r="AK28" s="50" t="s">
        <v>447</v>
      </c>
      <c r="AL28" s="47" t="s">
        <v>437</v>
      </c>
      <c r="AM28" s="50" t="s">
        <v>439</v>
      </c>
      <c r="AN28" s="47" t="s">
        <v>436</v>
      </c>
      <c r="AO28" s="49">
        <v>45286</v>
      </c>
      <c r="AP28" s="50" t="s">
        <v>440</v>
      </c>
      <c r="AQ28" s="73" t="s">
        <v>69</v>
      </c>
    </row>
    <row r="29" spans="1:43" s="38" customFormat="1" ht="42.75">
      <c r="A29" s="65">
        <v>18</v>
      </c>
      <c r="B29" s="65" t="s">
        <v>456</v>
      </c>
      <c r="C29" s="65" t="s">
        <v>456</v>
      </c>
      <c r="D29" s="65" t="s">
        <v>456</v>
      </c>
      <c r="E29" s="40" t="s">
        <v>115</v>
      </c>
      <c r="F29" s="40" t="s">
        <v>56</v>
      </c>
      <c r="G29" s="66" t="s">
        <v>56</v>
      </c>
      <c r="H29" s="66" t="s">
        <v>57</v>
      </c>
      <c r="I29" s="40" t="s">
        <v>116</v>
      </c>
      <c r="J29" s="47" t="s">
        <v>93</v>
      </c>
      <c r="K29" s="47" t="s">
        <v>80</v>
      </c>
      <c r="L29" s="47"/>
      <c r="M29" s="47" t="s">
        <v>62</v>
      </c>
      <c r="N29" s="47" t="s">
        <v>80</v>
      </c>
      <c r="O29" s="47" t="s">
        <v>80</v>
      </c>
      <c r="P29" s="59" t="s">
        <v>80</v>
      </c>
      <c r="Q29" s="49"/>
      <c r="R29" s="68" t="s">
        <v>56</v>
      </c>
      <c r="S29" s="68" t="s">
        <v>56</v>
      </c>
      <c r="T29" s="47" t="s">
        <v>66</v>
      </c>
      <c r="U29" s="47">
        <f t="shared" si="4"/>
        <v>1</v>
      </c>
      <c r="V29" s="47" t="s">
        <v>67</v>
      </c>
      <c r="W29" s="47">
        <f t="shared" si="7"/>
        <v>3</v>
      </c>
      <c r="X29" s="66" t="s">
        <v>206</v>
      </c>
      <c r="Y29" s="47">
        <f t="shared" si="6"/>
        <v>1</v>
      </c>
      <c r="Z29" s="47" t="str">
        <f t="shared" si="3"/>
        <v>Media</v>
      </c>
      <c r="AA29" s="66" t="s">
        <v>85</v>
      </c>
      <c r="AB29" s="47"/>
      <c r="AC29" s="47"/>
      <c r="AD29" s="48">
        <v>45265</v>
      </c>
      <c r="AE29" s="49"/>
      <c r="AF29" s="49" t="s">
        <v>69</v>
      </c>
      <c r="AG29" s="49" t="s">
        <v>69</v>
      </c>
      <c r="AH29" s="49" t="s">
        <v>74</v>
      </c>
      <c r="AI29" s="49" t="s">
        <v>69</v>
      </c>
      <c r="AJ29" s="49" t="s">
        <v>69</v>
      </c>
      <c r="AK29" s="47" t="s">
        <v>80</v>
      </c>
      <c r="AL29" s="47" t="s">
        <v>80</v>
      </c>
      <c r="AM29" s="47" t="s">
        <v>80</v>
      </c>
      <c r="AN29" s="47" t="s">
        <v>80</v>
      </c>
      <c r="AO29" s="49">
        <v>45286</v>
      </c>
      <c r="AP29" s="47" t="s">
        <v>80</v>
      </c>
      <c r="AQ29" s="73" t="s">
        <v>69</v>
      </c>
    </row>
    <row r="30" spans="1:43" s="38" customFormat="1" ht="57">
      <c r="A30" s="65">
        <v>19</v>
      </c>
      <c r="B30" s="65" t="s">
        <v>456</v>
      </c>
      <c r="C30" s="65" t="s">
        <v>456</v>
      </c>
      <c r="D30" s="65" t="s">
        <v>456</v>
      </c>
      <c r="E30" s="40" t="s">
        <v>117</v>
      </c>
      <c r="F30" s="40" t="s">
        <v>56</v>
      </c>
      <c r="G30" s="66" t="s">
        <v>56</v>
      </c>
      <c r="H30" s="66" t="s">
        <v>57</v>
      </c>
      <c r="I30" s="40" t="s">
        <v>118</v>
      </c>
      <c r="J30" s="47" t="s">
        <v>93</v>
      </c>
      <c r="K30" s="47" t="s">
        <v>80</v>
      </c>
      <c r="L30" s="47"/>
      <c r="M30" s="47" t="s">
        <v>62</v>
      </c>
      <c r="N30" s="47" t="s">
        <v>80</v>
      </c>
      <c r="O30" s="47" t="s">
        <v>80</v>
      </c>
      <c r="P30" s="59" t="s">
        <v>80</v>
      </c>
      <c r="Q30" s="49"/>
      <c r="R30" s="68" t="s">
        <v>56</v>
      </c>
      <c r="S30" s="68" t="s">
        <v>56</v>
      </c>
      <c r="T30" s="47" t="s">
        <v>83</v>
      </c>
      <c r="U30" s="47">
        <f t="shared" si="4"/>
        <v>5</v>
      </c>
      <c r="V30" s="47" t="s">
        <v>67</v>
      </c>
      <c r="W30" s="47">
        <f t="shared" si="7"/>
        <v>3</v>
      </c>
      <c r="X30" s="66" t="s">
        <v>67</v>
      </c>
      <c r="Y30" s="47">
        <f t="shared" si="6"/>
        <v>3</v>
      </c>
      <c r="Z30" s="47" t="str">
        <f t="shared" si="3"/>
        <v>Media</v>
      </c>
      <c r="AA30" s="66" t="s">
        <v>85</v>
      </c>
      <c r="AB30" s="47"/>
      <c r="AC30" s="47"/>
      <c r="AD30" s="48">
        <v>45265</v>
      </c>
      <c r="AE30" s="49"/>
      <c r="AF30" s="49" t="s">
        <v>69</v>
      </c>
      <c r="AG30" s="49" t="s">
        <v>69</v>
      </c>
      <c r="AH30" s="49" t="s">
        <v>74</v>
      </c>
      <c r="AI30" s="49" t="s">
        <v>69</v>
      </c>
      <c r="AJ30" s="49" t="s">
        <v>69</v>
      </c>
      <c r="AK30" s="47" t="s">
        <v>80</v>
      </c>
      <c r="AL30" s="47" t="s">
        <v>80</v>
      </c>
      <c r="AM30" s="47" t="s">
        <v>80</v>
      </c>
      <c r="AN30" s="47" t="s">
        <v>80</v>
      </c>
      <c r="AO30" s="49">
        <v>45286</v>
      </c>
      <c r="AP30" s="47" t="s">
        <v>80</v>
      </c>
      <c r="AQ30" s="73" t="s">
        <v>69</v>
      </c>
    </row>
    <row r="31" spans="1:43" s="38" customFormat="1" ht="57">
      <c r="A31" s="65">
        <v>20</v>
      </c>
      <c r="B31" s="65" t="s">
        <v>456</v>
      </c>
      <c r="C31" s="65" t="s">
        <v>456</v>
      </c>
      <c r="D31" s="65" t="s">
        <v>456</v>
      </c>
      <c r="E31" s="40" t="s">
        <v>119</v>
      </c>
      <c r="F31" s="40" t="s">
        <v>56</v>
      </c>
      <c r="G31" s="66" t="s">
        <v>56</v>
      </c>
      <c r="H31" s="66" t="s">
        <v>57</v>
      </c>
      <c r="I31" s="40" t="s">
        <v>120</v>
      </c>
      <c r="J31" s="47" t="s">
        <v>93</v>
      </c>
      <c r="K31" s="47" t="s">
        <v>80</v>
      </c>
      <c r="L31" s="47"/>
      <c r="M31" s="47" t="s">
        <v>62</v>
      </c>
      <c r="N31" s="47" t="s">
        <v>80</v>
      </c>
      <c r="O31" s="47" t="s">
        <v>80</v>
      </c>
      <c r="P31" s="59" t="s">
        <v>80</v>
      </c>
      <c r="Q31" s="49"/>
      <c r="R31" s="68" t="s">
        <v>56</v>
      </c>
      <c r="S31" s="68" t="s">
        <v>56</v>
      </c>
      <c r="T31" s="47" t="s">
        <v>83</v>
      </c>
      <c r="U31" s="47">
        <f t="shared" si="4"/>
        <v>5</v>
      </c>
      <c r="V31" s="47" t="s">
        <v>67</v>
      </c>
      <c r="W31" s="47">
        <f t="shared" si="7"/>
        <v>3</v>
      </c>
      <c r="X31" s="66" t="s">
        <v>67</v>
      </c>
      <c r="Y31" s="47">
        <f t="shared" ref="Y31:Y93" si="8">IF(X31="No Clasificada",5,IF(X31="Bajo",1,IF(X31="Medio",3,IF(X31="Alto",5,))))</f>
        <v>3</v>
      </c>
      <c r="Z31" s="47" t="str">
        <f t="shared" si="3"/>
        <v>Media</v>
      </c>
      <c r="AA31" s="66" t="s">
        <v>85</v>
      </c>
      <c r="AB31" s="47"/>
      <c r="AC31" s="47"/>
      <c r="AD31" s="48">
        <v>45265</v>
      </c>
      <c r="AE31" s="49"/>
      <c r="AF31" s="49" t="s">
        <v>69</v>
      </c>
      <c r="AG31" s="49" t="s">
        <v>69</v>
      </c>
      <c r="AH31" s="49" t="s">
        <v>74</v>
      </c>
      <c r="AI31" s="49" t="s">
        <v>69</v>
      </c>
      <c r="AJ31" s="49" t="s">
        <v>69</v>
      </c>
      <c r="AK31" s="47" t="s">
        <v>80</v>
      </c>
      <c r="AL31" s="47" t="s">
        <v>80</v>
      </c>
      <c r="AM31" s="47" t="s">
        <v>80</v>
      </c>
      <c r="AN31" s="47" t="s">
        <v>80</v>
      </c>
      <c r="AO31" s="49">
        <v>45286</v>
      </c>
      <c r="AP31" s="47" t="s">
        <v>80</v>
      </c>
      <c r="AQ31" s="73" t="s">
        <v>69</v>
      </c>
    </row>
    <row r="32" spans="1:43" s="38" customFormat="1" ht="42.75">
      <c r="A32" s="65">
        <v>21</v>
      </c>
      <c r="B32" s="65" t="s">
        <v>456</v>
      </c>
      <c r="C32" s="65" t="s">
        <v>456</v>
      </c>
      <c r="D32" s="65" t="s">
        <v>456</v>
      </c>
      <c r="E32" s="40" t="s">
        <v>121</v>
      </c>
      <c r="F32" s="40" t="s">
        <v>56</v>
      </c>
      <c r="G32" s="66" t="s">
        <v>56</v>
      </c>
      <c r="H32" s="66" t="s">
        <v>57</v>
      </c>
      <c r="I32" s="40" t="s">
        <v>122</v>
      </c>
      <c r="J32" s="47" t="s">
        <v>93</v>
      </c>
      <c r="K32" s="47" t="s">
        <v>80</v>
      </c>
      <c r="L32" s="47"/>
      <c r="M32" s="47" t="s">
        <v>62</v>
      </c>
      <c r="N32" s="47" t="s">
        <v>80</v>
      </c>
      <c r="O32" s="47" t="s">
        <v>80</v>
      </c>
      <c r="P32" s="59" t="s">
        <v>80</v>
      </c>
      <c r="Q32" s="49"/>
      <c r="R32" s="68" t="s">
        <v>56</v>
      </c>
      <c r="S32" s="68" t="s">
        <v>56</v>
      </c>
      <c r="T32" s="47" t="s">
        <v>66</v>
      </c>
      <c r="U32" s="47">
        <f t="shared" si="4"/>
        <v>1</v>
      </c>
      <c r="V32" s="47" t="s">
        <v>67</v>
      </c>
      <c r="W32" s="47">
        <f t="shared" si="7"/>
        <v>3</v>
      </c>
      <c r="X32" s="66" t="s">
        <v>84</v>
      </c>
      <c r="Y32" s="47">
        <f t="shared" si="8"/>
        <v>5</v>
      </c>
      <c r="Z32" s="47" t="str">
        <f t="shared" si="3"/>
        <v>Media</v>
      </c>
      <c r="AA32" s="66" t="s">
        <v>85</v>
      </c>
      <c r="AB32" s="47"/>
      <c r="AC32" s="47"/>
      <c r="AD32" s="48">
        <v>45265</v>
      </c>
      <c r="AE32" s="49"/>
      <c r="AF32" s="49" t="s">
        <v>69</v>
      </c>
      <c r="AG32" s="49" t="s">
        <v>69</v>
      </c>
      <c r="AH32" s="49" t="s">
        <v>74</v>
      </c>
      <c r="AI32" s="49" t="s">
        <v>69</v>
      </c>
      <c r="AJ32" s="49" t="s">
        <v>69</v>
      </c>
      <c r="AK32" s="47" t="s">
        <v>80</v>
      </c>
      <c r="AL32" s="47" t="s">
        <v>80</v>
      </c>
      <c r="AM32" s="47" t="s">
        <v>80</v>
      </c>
      <c r="AN32" s="47" t="s">
        <v>80</v>
      </c>
      <c r="AO32" s="49">
        <v>45286</v>
      </c>
      <c r="AP32" s="47" t="s">
        <v>80</v>
      </c>
      <c r="AQ32" s="73" t="s">
        <v>69</v>
      </c>
    </row>
    <row r="33" spans="1:43" s="38" customFormat="1" ht="42.75">
      <c r="A33" s="65">
        <v>22</v>
      </c>
      <c r="B33" s="65" t="s">
        <v>456</v>
      </c>
      <c r="C33" s="65" t="s">
        <v>456</v>
      </c>
      <c r="D33" s="65" t="s">
        <v>456</v>
      </c>
      <c r="E33" s="40" t="s">
        <v>123</v>
      </c>
      <c r="F33" s="40" t="s">
        <v>56</v>
      </c>
      <c r="G33" s="66" t="s">
        <v>56</v>
      </c>
      <c r="H33" s="66" t="s">
        <v>57</v>
      </c>
      <c r="I33" s="40" t="s">
        <v>124</v>
      </c>
      <c r="J33" s="47" t="s">
        <v>93</v>
      </c>
      <c r="K33" s="47" t="s">
        <v>80</v>
      </c>
      <c r="L33" s="47"/>
      <c r="M33" s="47" t="s">
        <v>62</v>
      </c>
      <c r="N33" s="47" t="s">
        <v>80</v>
      </c>
      <c r="O33" s="47" t="s">
        <v>80</v>
      </c>
      <c r="P33" s="59" t="s">
        <v>80</v>
      </c>
      <c r="Q33" s="49"/>
      <c r="R33" s="68" t="s">
        <v>56</v>
      </c>
      <c r="S33" s="68" t="s">
        <v>56</v>
      </c>
      <c r="T33" s="47" t="s">
        <v>89</v>
      </c>
      <c r="U33" s="47">
        <f t="shared" si="4"/>
        <v>3</v>
      </c>
      <c r="V33" s="47" t="s">
        <v>67</v>
      </c>
      <c r="W33" s="47">
        <f t="shared" si="7"/>
        <v>3</v>
      </c>
      <c r="X33" s="66" t="s">
        <v>67</v>
      </c>
      <c r="Y33" s="47">
        <f t="shared" si="8"/>
        <v>3</v>
      </c>
      <c r="Z33" s="47" t="str">
        <f t="shared" si="3"/>
        <v>Media</v>
      </c>
      <c r="AA33" s="66" t="s">
        <v>85</v>
      </c>
      <c r="AB33" s="47"/>
      <c r="AC33" s="47"/>
      <c r="AD33" s="48">
        <v>45265</v>
      </c>
      <c r="AE33" s="49"/>
      <c r="AF33" s="49" t="s">
        <v>69</v>
      </c>
      <c r="AG33" s="49" t="s">
        <v>69</v>
      </c>
      <c r="AH33" s="49" t="s">
        <v>74</v>
      </c>
      <c r="AI33" s="49" t="s">
        <v>69</v>
      </c>
      <c r="AJ33" s="49" t="s">
        <v>69</v>
      </c>
      <c r="AK33" s="47" t="s">
        <v>80</v>
      </c>
      <c r="AL33" s="47" t="s">
        <v>80</v>
      </c>
      <c r="AM33" s="47" t="s">
        <v>80</v>
      </c>
      <c r="AN33" s="47" t="s">
        <v>80</v>
      </c>
      <c r="AO33" s="49">
        <v>45286</v>
      </c>
      <c r="AP33" s="47" t="s">
        <v>80</v>
      </c>
      <c r="AQ33" s="73" t="s">
        <v>69</v>
      </c>
    </row>
    <row r="34" spans="1:43" s="38" customFormat="1" ht="135">
      <c r="A34" s="65">
        <v>23</v>
      </c>
      <c r="B34" s="65" t="s">
        <v>456</v>
      </c>
      <c r="C34" s="65" t="s">
        <v>456</v>
      </c>
      <c r="D34" s="65" t="s">
        <v>456</v>
      </c>
      <c r="E34" s="40" t="s">
        <v>125</v>
      </c>
      <c r="F34" s="40" t="s">
        <v>56</v>
      </c>
      <c r="G34" s="66" t="s">
        <v>56</v>
      </c>
      <c r="H34" s="66" t="s">
        <v>57</v>
      </c>
      <c r="I34" s="40" t="s">
        <v>126</v>
      </c>
      <c r="J34" s="47" t="s">
        <v>93</v>
      </c>
      <c r="K34" s="47" t="s">
        <v>80</v>
      </c>
      <c r="L34" s="47"/>
      <c r="M34" s="47" t="s">
        <v>62</v>
      </c>
      <c r="N34" s="47" t="s">
        <v>80</v>
      </c>
      <c r="O34" s="47" t="s">
        <v>80</v>
      </c>
      <c r="P34" s="59" t="s">
        <v>80</v>
      </c>
      <c r="Q34" s="49"/>
      <c r="R34" s="68" t="s">
        <v>56</v>
      </c>
      <c r="S34" s="68" t="s">
        <v>56</v>
      </c>
      <c r="T34" s="47" t="s">
        <v>89</v>
      </c>
      <c r="U34" s="47">
        <f t="shared" si="4"/>
        <v>3</v>
      </c>
      <c r="V34" s="47" t="s">
        <v>67</v>
      </c>
      <c r="W34" s="47">
        <f t="shared" si="7"/>
        <v>3</v>
      </c>
      <c r="X34" s="66" t="s">
        <v>67</v>
      </c>
      <c r="Y34" s="47">
        <f t="shared" si="8"/>
        <v>3</v>
      </c>
      <c r="Z34" s="47" t="str">
        <f t="shared" si="3"/>
        <v>Media</v>
      </c>
      <c r="AA34" s="66" t="s">
        <v>85</v>
      </c>
      <c r="AB34" s="47"/>
      <c r="AC34" s="47"/>
      <c r="AD34" s="48">
        <v>45265</v>
      </c>
      <c r="AE34" s="49"/>
      <c r="AF34" s="51" t="s">
        <v>86</v>
      </c>
      <c r="AG34" s="51" t="s">
        <v>86</v>
      </c>
      <c r="AH34" s="51" t="s">
        <v>86</v>
      </c>
      <c r="AI34" s="51" t="s">
        <v>86</v>
      </c>
      <c r="AJ34" s="49" t="s">
        <v>69</v>
      </c>
      <c r="AK34" s="50" t="s">
        <v>435</v>
      </c>
      <c r="AL34" s="50" t="s">
        <v>433</v>
      </c>
      <c r="AM34" s="70" t="s">
        <v>432</v>
      </c>
      <c r="AN34" s="50" t="s">
        <v>436</v>
      </c>
      <c r="AO34" s="49">
        <v>45286</v>
      </c>
      <c r="AP34" s="50" t="s">
        <v>440</v>
      </c>
      <c r="AQ34" s="73" t="s">
        <v>69</v>
      </c>
    </row>
    <row r="35" spans="1:43" s="38" customFormat="1" ht="171">
      <c r="A35" s="65">
        <v>24</v>
      </c>
      <c r="B35" s="65" t="s">
        <v>456</v>
      </c>
      <c r="C35" s="65" t="s">
        <v>456</v>
      </c>
      <c r="D35" s="65" t="s">
        <v>456</v>
      </c>
      <c r="E35" s="55" t="s">
        <v>127</v>
      </c>
      <c r="F35" s="40" t="s">
        <v>56</v>
      </c>
      <c r="G35" s="66" t="s">
        <v>56</v>
      </c>
      <c r="H35" s="66" t="s">
        <v>57</v>
      </c>
      <c r="I35" s="40" t="s">
        <v>128</v>
      </c>
      <c r="J35" s="47" t="s">
        <v>93</v>
      </c>
      <c r="K35" s="47" t="s">
        <v>80</v>
      </c>
      <c r="L35" s="47"/>
      <c r="M35" s="47" t="s">
        <v>62</v>
      </c>
      <c r="N35" s="47" t="s">
        <v>80</v>
      </c>
      <c r="O35" s="47" t="s">
        <v>80</v>
      </c>
      <c r="P35" s="59" t="s">
        <v>80</v>
      </c>
      <c r="Q35" s="49"/>
      <c r="R35" s="68" t="s">
        <v>56</v>
      </c>
      <c r="S35" s="68" t="s">
        <v>56</v>
      </c>
      <c r="T35" s="47" t="s">
        <v>89</v>
      </c>
      <c r="U35" s="47">
        <f t="shared" si="4"/>
        <v>3</v>
      </c>
      <c r="V35" s="47" t="s">
        <v>67</v>
      </c>
      <c r="W35" s="47">
        <f t="shared" si="7"/>
        <v>3</v>
      </c>
      <c r="X35" s="66" t="s">
        <v>67</v>
      </c>
      <c r="Y35" s="47">
        <f t="shared" si="8"/>
        <v>3</v>
      </c>
      <c r="Z35" s="47" t="str">
        <f t="shared" si="3"/>
        <v>Media</v>
      </c>
      <c r="AA35" s="66" t="s">
        <v>85</v>
      </c>
      <c r="AB35" s="47"/>
      <c r="AC35" s="47"/>
      <c r="AD35" s="48">
        <v>45265</v>
      </c>
      <c r="AE35" s="49"/>
      <c r="AF35" s="51" t="s">
        <v>86</v>
      </c>
      <c r="AG35" s="51" t="s">
        <v>86</v>
      </c>
      <c r="AH35" s="51" t="s">
        <v>86</v>
      </c>
      <c r="AI35" s="51" t="s">
        <v>69</v>
      </c>
      <c r="AJ35" s="49" t="s">
        <v>69</v>
      </c>
      <c r="AK35" s="47" t="s">
        <v>438</v>
      </c>
      <c r="AL35" s="47" t="s">
        <v>437</v>
      </c>
      <c r="AM35" s="47" t="s">
        <v>439</v>
      </c>
      <c r="AN35" s="47" t="s">
        <v>436</v>
      </c>
      <c r="AO35" s="49">
        <v>45286</v>
      </c>
      <c r="AP35" s="47" t="s">
        <v>440</v>
      </c>
      <c r="AQ35" s="73" t="s">
        <v>69</v>
      </c>
    </row>
    <row r="36" spans="1:43" s="38" customFormat="1" ht="171">
      <c r="A36" s="65">
        <v>25</v>
      </c>
      <c r="B36" s="65" t="s">
        <v>456</v>
      </c>
      <c r="C36" s="65" t="s">
        <v>456</v>
      </c>
      <c r="D36" s="65" t="s">
        <v>456</v>
      </c>
      <c r="E36" s="40" t="s">
        <v>129</v>
      </c>
      <c r="F36" s="40" t="s">
        <v>56</v>
      </c>
      <c r="G36" s="66" t="s">
        <v>56</v>
      </c>
      <c r="H36" s="66" t="s">
        <v>57</v>
      </c>
      <c r="I36" s="40" t="s">
        <v>130</v>
      </c>
      <c r="J36" s="47" t="s">
        <v>93</v>
      </c>
      <c r="K36" s="47" t="s">
        <v>80</v>
      </c>
      <c r="L36" s="47"/>
      <c r="M36" s="47" t="s">
        <v>62</v>
      </c>
      <c r="N36" s="47" t="s">
        <v>80</v>
      </c>
      <c r="O36" s="47" t="s">
        <v>80</v>
      </c>
      <c r="P36" s="59" t="s">
        <v>80</v>
      </c>
      <c r="Q36" s="49"/>
      <c r="R36" s="68" t="s">
        <v>56</v>
      </c>
      <c r="S36" s="68" t="s">
        <v>56</v>
      </c>
      <c r="T36" s="47" t="s">
        <v>89</v>
      </c>
      <c r="U36" s="47">
        <f t="shared" si="4"/>
        <v>3</v>
      </c>
      <c r="V36" s="47" t="s">
        <v>67</v>
      </c>
      <c r="W36" s="47">
        <f t="shared" si="7"/>
        <v>3</v>
      </c>
      <c r="X36" s="66" t="s">
        <v>67</v>
      </c>
      <c r="Y36" s="47">
        <f t="shared" si="8"/>
        <v>3</v>
      </c>
      <c r="Z36" s="47" t="str">
        <f t="shared" si="3"/>
        <v>Media</v>
      </c>
      <c r="AA36" s="66" t="s">
        <v>85</v>
      </c>
      <c r="AB36" s="47"/>
      <c r="AC36" s="47"/>
      <c r="AD36" s="48">
        <v>45265</v>
      </c>
      <c r="AE36" s="49"/>
      <c r="AF36" s="51" t="s">
        <v>86</v>
      </c>
      <c r="AG36" s="51" t="s">
        <v>86</v>
      </c>
      <c r="AH36" s="51" t="s">
        <v>86</v>
      </c>
      <c r="AI36" s="51" t="s">
        <v>69</v>
      </c>
      <c r="AJ36" s="49" t="s">
        <v>69</v>
      </c>
      <c r="AK36" s="47" t="s">
        <v>438</v>
      </c>
      <c r="AL36" s="47" t="s">
        <v>437</v>
      </c>
      <c r="AM36" s="47" t="s">
        <v>439</v>
      </c>
      <c r="AN36" s="47" t="s">
        <v>436</v>
      </c>
      <c r="AO36" s="49">
        <v>45286</v>
      </c>
      <c r="AP36" s="47" t="s">
        <v>440</v>
      </c>
      <c r="AQ36" s="73" t="s">
        <v>69</v>
      </c>
    </row>
    <row r="37" spans="1:43" s="38" customFormat="1" ht="42.75">
      <c r="A37" s="65">
        <v>26</v>
      </c>
      <c r="B37" s="65" t="s">
        <v>456</v>
      </c>
      <c r="C37" s="65" t="s">
        <v>456</v>
      </c>
      <c r="D37" s="65" t="s">
        <v>456</v>
      </c>
      <c r="E37" s="55" t="s">
        <v>131</v>
      </c>
      <c r="F37" s="40" t="s">
        <v>56</v>
      </c>
      <c r="G37" s="66" t="s">
        <v>56</v>
      </c>
      <c r="H37" s="66" t="s">
        <v>57</v>
      </c>
      <c r="I37" s="40" t="s">
        <v>132</v>
      </c>
      <c r="J37" s="47" t="s">
        <v>93</v>
      </c>
      <c r="K37" s="47" t="s">
        <v>80</v>
      </c>
      <c r="L37" s="47"/>
      <c r="M37" s="47" t="s">
        <v>62</v>
      </c>
      <c r="N37" s="47" t="s">
        <v>80</v>
      </c>
      <c r="O37" s="47" t="s">
        <v>80</v>
      </c>
      <c r="P37" s="59" t="s">
        <v>80</v>
      </c>
      <c r="Q37" s="49"/>
      <c r="R37" s="68" t="s">
        <v>56</v>
      </c>
      <c r="S37" s="68" t="s">
        <v>56</v>
      </c>
      <c r="T37" s="47" t="s">
        <v>89</v>
      </c>
      <c r="U37" s="47">
        <f t="shared" si="4"/>
        <v>3</v>
      </c>
      <c r="V37" s="47" t="s">
        <v>67</v>
      </c>
      <c r="W37" s="47">
        <f t="shared" si="7"/>
        <v>3</v>
      </c>
      <c r="X37" s="66" t="s">
        <v>67</v>
      </c>
      <c r="Y37" s="47">
        <f t="shared" si="8"/>
        <v>3</v>
      </c>
      <c r="Z37" s="47" t="str">
        <f t="shared" si="3"/>
        <v>Media</v>
      </c>
      <c r="AA37" s="66" t="s">
        <v>85</v>
      </c>
      <c r="AB37" s="47"/>
      <c r="AC37" s="47"/>
      <c r="AD37" s="48">
        <v>45265</v>
      </c>
      <c r="AE37" s="49"/>
      <c r="AF37" s="49" t="s">
        <v>69</v>
      </c>
      <c r="AG37" s="49" t="s">
        <v>69</v>
      </c>
      <c r="AH37" s="49" t="s">
        <v>74</v>
      </c>
      <c r="AI37" s="49" t="s">
        <v>69</v>
      </c>
      <c r="AJ37" s="49" t="s">
        <v>69</v>
      </c>
      <c r="AK37" s="47" t="s">
        <v>80</v>
      </c>
      <c r="AL37" s="47" t="s">
        <v>80</v>
      </c>
      <c r="AM37" s="47" t="s">
        <v>80</v>
      </c>
      <c r="AN37" s="47" t="s">
        <v>80</v>
      </c>
      <c r="AO37" s="49">
        <v>45286</v>
      </c>
      <c r="AP37" s="47" t="s">
        <v>80</v>
      </c>
      <c r="AQ37" s="73" t="s">
        <v>69</v>
      </c>
    </row>
    <row r="38" spans="1:43" s="38" customFormat="1" ht="171">
      <c r="A38" s="65">
        <v>27</v>
      </c>
      <c r="B38" s="65" t="s">
        <v>456</v>
      </c>
      <c r="C38" s="65" t="s">
        <v>456</v>
      </c>
      <c r="D38" s="65" t="s">
        <v>456</v>
      </c>
      <c r="E38" s="40" t="s">
        <v>133</v>
      </c>
      <c r="F38" s="40" t="s">
        <v>56</v>
      </c>
      <c r="G38" s="66" t="s">
        <v>56</v>
      </c>
      <c r="H38" s="66" t="s">
        <v>57</v>
      </c>
      <c r="I38" s="40" t="s">
        <v>134</v>
      </c>
      <c r="J38" s="47" t="s">
        <v>93</v>
      </c>
      <c r="K38" s="47" t="s">
        <v>80</v>
      </c>
      <c r="L38" s="47"/>
      <c r="M38" s="47" t="s">
        <v>62</v>
      </c>
      <c r="N38" s="47" t="s">
        <v>80</v>
      </c>
      <c r="O38" s="47" t="s">
        <v>80</v>
      </c>
      <c r="P38" s="59" t="s">
        <v>80</v>
      </c>
      <c r="Q38" s="49"/>
      <c r="R38" s="68" t="s">
        <v>56</v>
      </c>
      <c r="S38" s="68" t="s">
        <v>56</v>
      </c>
      <c r="T38" s="47" t="s">
        <v>89</v>
      </c>
      <c r="U38" s="47">
        <f t="shared" si="4"/>
        <v>3</v>
      </c>
      <c r="V38" s="47" t="s">
        <v>67</v>
      </c>
      <c r="W38" s="47">
        <f t="shared" ref="W38:W43" si="9">IF(V38="No Clasificada",5,IF(V38="Bajo",1,IF(V38="Medio",3,IF(V38="Alto",5,))))</f>
        <v>3</v>
      </c>
      <c r="X38" s="66" t="s">
        <v>67</v>
      </c>
      <c r="Y38" s="47">
        <f t="shared" si="8"/>
        <v>3</v>
      </c>
      <c r="Z38" s="47" t="str">
        <f t="shared" si="3"/>
        <v>Media</v>
      </c>
      <c r="AA38" s="66" t="s">
        <v>85</v>
      </c>
      <c r="AB38" s="47"/>
      <c r="AC38" s="47"/>
      <c r="AD38" s="48">
        <v>45265</v>
      </c>
      <c r="AE38" s="49"/>
      <c r="AF38" s="51" t="s">
        <v>86</v>
      </c>
      <c r="AG38" s="51" t="s">
        <v>86</v>
      </c>
      <c r="AH38" s="51" t="s">
        <v>86</v>
      </c>
      <c r="AI38" s="51" t="s">
        <v>69</v>
      </c>
      <c r="AJ38" s="49" t="s">
        <v>69</v>
      </c>
      <c r="AK38" s="47" t="s">
        <v>438</v>
      </c>
      <c r="AL38" s="47" t="s">
        <v>437</v>
      </c>
      <c r="AM38" s="47" t="s">
        <v>439</v>
      </c>
      <c r="AN38" s="47" t="s">
        <v>436</v>
      </c>
      <c r="AO38" s="49">
        <v>45286</v>
      </c>
      <c r="AP38" s="47" t="s">
        <v>440</v>
      </c>
      <c r="AQ38" s="73" t="s">
        <v>69</v>
      </c>
    </row>
    <row r="39" spans="1:43" s="38" customFormat="1" ht="42.75">
      <c r="A39" s="65">
        <v>28</v>
      </c>
      <c r="B39" s="65" t="s">
        <v>456</v>
      </c>
      <c r="C39" s="65" t="s">
        <v>456</v>
      </c>
      <c r="D39" s="65" t="s">
        <v>456</v>
      </c>
      <c r="E39" s="40" t="s">
        <v>135</v>
      </c>
      <c r="F39" s="40" t="s">
        <v>56</v>
      </c>
      <c r="G39" s="66" t="s">
        <v>56</v>
      </c>
      <c r="H39" s="66" t="s">
        <v>57</v>
      </c>
      <c r="I39" s="40" t="s">
        <v>136</v>
      </c>
      <c r="J39" s="47" t="s">
        <v>93</v>
      </c>
      <c r="K39" s="47" t="s">
        <v>80</v>
      </c>
      <c r="L39" s="47"/>
      <c r="M39" s="47" t="s">
        <v>62</v>
      </c>
      <c r="N39" s="47" t="s">
        <v>80</v>
      </c>
      <c r="O39" s="47" t="s">
        <v>80</v>
      </c>
      <c r="P39" s="59" t="s">
        <v>80</v>
      </c>
      <c r="Q39" s="49"/>
      <c r="R39" s="68" t="s">
        <v>56</v>
      </c>
      <c r="S39" s="68" t="s">
        <v>56</v>
      </c>
      <c r="T39" s="47" t="s">
        <v>89</v>
      </c>
      <c r="U39" s="47">
        <f t="shared" si="4"/>
        <v>3</v>
      </c>
      <c r="V39" s="47" t="s">
        <v>67</v>
      </c>
      <c r="W39" s="47">
        <f t="shared" si="9"/>
        <v>3</v>
      </c>
      <c r="X39" s="66" t="s">
        <v>67</v>
      </c>
      <c r="Y39" s="47">
        <f t="shared" si="8"/>
        <v>3</v>
      </c>
      <c r="Z39" s="47" t="str">
        <f t="shared" si="3"/>
        <v>Media</v>
      </c>
      <c r="AA39" s="66" t="s">
        <v>85</v>
      </c>
      <c r="AB39" s="47"/>
      <c r="AC39" s="47"/>
      <c r="AD39" s="48">
        <v>45265</v>
      </c>
      <c r="AE39" s="49"/>
      <c r="AF39" s="49" t="s">
        <v>69</v>
      </c>
      <c r="AG39" s="49" t="s">
        <v>69</v>
      </c>
      <c r="AH39" s="49" t="s">
        <v>74</v>
      </c>
      <c r="AI39" s="49" t="s">
        <v>69</v>
      </c>
      <c r="AJ39" s="49" t="s">
        <v>69</v>
      </c>
      <c r="AK39" s="47" t="s">
        <v>80</v>
      </c>
      <c r="AL39" s="47" t="s">
        <v>80</v>
      </c>
      <c r="AM39" s="47" t="s">
        <v>80</v>
      </c>
      <c r="AN39" s="47" t="s">
        <v>80</v>
      </c>
      <c r="AO39" s="49">
        <v>45286</v>
      </c>
      <c r="AP39" s="47" t="s">
        <v>80</v>
      </c>
      <c r="AQ39" s="73" t="s">
        <v>69</v>
      </c>
    </row>
    <row r="40" spans="1:43" s="38" customFormat="1" ht="57">
      <c r="A40" s="65">
        <v>29</v>
      </c>
      <c r="B40" s="65" t="s">
        <v>456</v>
      </c>
      <c r="C40" s="65" t="s">
        <v>456</v>
      </c>
      <c r="D40" s="65" t="s">
        <v>456</v>
      </c>
      <c r="E40" s="40" t="s">
        <v>137</v>
      </c>
      <c r="F40" s="40" t="s">
        <v>56</v>
      </c>
      <c r="G40" s="66" t="s">
        <v>56</v>
      </c>
      <c r="H40" s="66" t="s">
        <v>57</v>
      </c>
      <c r="I40" s="40" t="s">
        <v>138</v>
      </c>
      <c r="J40" s="47" t="s">
        <v>93</v>
      </c>
      <c r="K40" s="47" t="s">
        <v>80</v>
      </c>
      <c r="L40" s="47"/>
      <c r="M40" s="47" t="s">
        <v>62</v>
      </c>
      <c r="N40" s="47" t="s">
        <v>80</v>
      </c>
      <c r="O40" s="47" t="s">
        <v>80</v>
      </c>
      <c r="P40" s="59" t="s">
        <v>80</v>
      </c>
      <c r="Q40" s="49"/>
      <c r="R40" s="68" t="s">
        <v>56</v>
      </c>
      <c r="S40" s="68" t="s">
        <v>56</v>
      </c>
      <c r="T40" s="47" t="s">
        <v>89</v>
      </c>
      <c r="U40" s="47">
        <f t="shared" si="4"/>
        <v>3</v>
      </c>
      <c r="V40" s="47" t="s">
        <v>67</v>
      </c>
      <c r="W40" s="47">
        <f t="shared" si="9"/>
        <v>3</v>
      </c>
      <c r="X40" s="66" t="s">
        <v>94</v>
      </c>
      <c r="Y40" s="47">
        <f t="shared" si="8"/>
        <v>5</v>
      </c>
      <c r="Z40" s="47" t="str">
        <f t="shared" si="3"/>
        <v>Media</v>
      </c>
      <c r="AA40" s="66" t="s">
        <v>85</v>
      </c>
      <c r="AB40" s="47"/>
      <c r="AC40" s="47"/>
      <c r="AD40" s="48">
        <v>45265</v>
      </c>
      <c r="AE40" s="49"/>
      <c r="AF40" s="49" t="s">
        <v>69</v>
      </c>
      <c r="AG40" s="49" t="s">
        <v>69</v>
      </c>
      <c r="AH40" s="49" t="s">
        <v>74</v>
      </c>
      <c r="AI40" s="49" t="s">
        <v>69</v>
      </c>
      <c r="AJ40" s="49" t="s">
        <v>69</v>
      </c>
      <c r="AK40" s="47" t="s">
        <v>80</v>
      </c>
      <c r="AL40" s="47" t="s">
        <v>80</v>
      </c>
      <c r="AM40" s="47" t="s">
        <v>80</v>
      </c>
      <c r="AN40" s="47" t="s">
        <v>80</v>
      </c>
      <c r="AO40" s="49">
        <v>45286</v>
      </c>
      <c r="AP40" s="47" t="s">
        <v>80</v>
      </c>
      <c r="AQ40" s="73" t="s">
        <v>69</v>
      </c>
    </row>
    <row r="41" spans="1:43" s="38" customFormat="1" ht="57">
      <c r="A41" s="65">
        <v>30</v>
      </c>
      <c r="B41" s="65" t="s">
        <v>456</v>
      </c>
      <c r="C41" s="65" t="s">
        <v>456</v>
      </c>
      <c r="D41" s="65" t="s">
        <v>456</v>
      </c>
      <c r="E41" s="40" t="s">
        <v>139</v>
      </c>
      <c r="F41" s="40" t="s">
        <v>56</v>
      </c>
      <c r="G41" s="66" t="s">
        <v>56</v>
      </c>
      <c r="H41" s="66" t="s">
        <v>57</v>
      </c>
      <c r="I41" s="40" t="s">
        <v>140</v>
      </c>
      <c r="J41" s="47" t="s">
        <v>93</v>
      </c>
      <c r="K41" s="47" t="s">
        <v>80</v>
      </c>
      <c r="L41" s="47"/>
      <c r="M41" s="47" t="s">
        <v>62</v>
      </c>
      <c r="N41" s="47" t="s">
        <v>80</v>
      </c>
      <c r="O41" s="47" t="s">
        <v>80</v>
      </c>
      <c r="P41" s="59" t="s">
        <v>80</v>
      </c>
      <c r="Q41" s="49"/>
      <c r="R41" s="68" t="s">
        <v>56</v>
      </c>
      <c r="S41" s="68" t="s">
        <v>56</v>
      </c>
      <c r="T41" s="47" t="s">
        <v>89</v>
      </c>
      <c r="U41" s="47">
        <f t="shared" si="4"/>
        <v>3</v>
      </c>
      <c r="V41" s="47" t="s">
        <v>67</v>
      </c>
      <c r="W41" s="47">
        <f t="shared" si="9"/>
        <v>3</v>
      </c>
      <c r="X41" s="66" t="s">
        <v>67</v>
      </c>
      <c r="Y41" s="47">
        <f t="shared" si="8"/>
        <v>3</v>
      </c>
      <c r="Z41" s="47" t="str">
        <f t="shared" si="3"/>
        <v>Media</v>
      </c>
      <c r="AA41" s="66" t="s">
        <v>85</v>
      </c>
      <c r="AB41" s="47"/>
      <c r="AC41" s="47"/>
      <c r="AD41" s="48">
        <v>45265</v>
      </c>
      <c r="AE41" s="49"/>
      <c r="AF41" s="49" t="s">
        <v>69</v>
      </c>
      <c r="AG41" s="49" t="s">
        <v>69</v>
      </c>
      <c r="AH41" s="49" t="s">
        <v>74</v>
      </c>
      <c r="AI41" s="49" t="s">
        <v>69</v>
      </c>
      <c r="AJ41" s="49" t="s">
        <v>69</v>
      </c>
      <c r="AK41" s="47" t="s">
        <v>80</v>
      </c>
      <c r="AL41" s="47" t="s">
        <v>80</v>
      </c>
      <c r="AM41" s="47" t="s">
        <v>80</v>
      </c>
      <c r="AN41" s="47" t="s">
        <v>80</v>
      </c>
      <c r="AO41" s="49">
        <v>45286</v>
      </c>
      <c r="AP41" s="47" t="s">
        <v>80</v>
      </c>
      <c r="AQ41" s="73" t="s">
        <v>69</v>
      </c>
    </row>
    <row r="42" spans="1:43" s="38" customFormat="1" ht="57">
      <c r="A42" s="65">
        <v>31</v>
      </c>
      <c r="B42" s="65" t="s">
        <v>456</v>
      </c>
      <c r="C42" s="65" t="s">
        <v>456</v>
      </c>
      <c r="D42" s="65" t="s">
        <v>456</v>
      </c>
      <c r="E42" s="40" t="s">
        <v>141</v>
      </c>
      <c r="F42" s="40" t="s">
        <v>56</v>
      </c>
      <c r="G42" s="66" t="s">
        <v>56</v>
      </c>
      <c r="H42" s="66" t="s">
        <v>57</v>
      </c>
      <c r="I42" s="40" t="s">
        <v>142</v>
      </c>
      <c r="J42" s="47" t="s">
        <v>93</v>
      </c>
      <c r="K42" s="47" t="s">
        <v>80</v>
      </c>
      <c r="L42" s="47"/>
      <c r="M42" s="47" t="s">
        <v>62</v>
      </c>
      <c r="N42" s="47" t="s">
        <v>80</v>
      </c>
      <c r="O42" s="47" t="s">
        <v>80</v>
      </c>
      <c r="P42" s="66" t="s">
        <v>80</v>
      </c>
      <c r="Q42" s="47"/>
      <c r="R42" s="68" t="s">
        <v>56</v>
      </c>
      <c r="S42" s="68" t="s">
        <v>143</v>
      </c>
      <c r="T42" s="47" t="s">
        <v>89</v>
      </c>
      <c r="U42" s="47">
        <f t="shared" si="4"/>
        <v>3</v>
      </c>
      <c r="V42" s="47" t="s">
        <v>67</v>
      </c>
      <c r="W42" s="47">
        <f t="shared" si="9"/>
        <v>3</v>
      </c>
      <c r="X42" s="66" t="s">
        <v>67</v>
      </c>
      <c r="Y42" s="47">
        <f t="shared" si="8"/>
        <v>3</v>
      </c>
      <c r="Z42" s="47" t="str">
        <f t="shared" si="3"/>
        <v>Media</v>
      </c>
      <c r="AA42" s="66" t="s">
        <v>85</v>
      </c>
      <c r="AB42" s="47"/>
      <c r="AC42" s="47"/>
      <c r="AD42" s="48">
        <v>45265</v>
      </c>
      <c r="AE42" s="49"/>
      <c r="AF42" s="49" t="s">
        <v>69</v>
      </c>
      <c r="AG42" s="49" t="s">
        <v>69</v>
      </c>
      <c r="AH42" s="49" t="s">
        <v>74</v>
      </c>
      <c r="AI42" s="49" t="s">
        <v>69</v>
      </c>
      <c r="AJ42" s="49" t="s">
        <v>69</v>
      </c>
      <c r="AK42" s="47" t="s">
        <v>80</v>
      </c>
      <c r="AL42" s="47" t="s">
        <v>80</v>
      </c>
      <c r="AM42" s="47" t="s">
        <v>80</v>
      </c>
      <c r="AN42" s="47" t="s">
        <v>80</v>
      </c>
      <c r="AO42" s="49">
        <v>45286</v>
      </c>
      <c r="AP42" s="47" t="s">
        <v>80</v>
      </c>
      <c r="AQ42" s="73" t="s">
        <v>69</v>
      </c>
    </row>
    <row r="43" spans="1:43" s="38" customFormat="1" ht="45">
      <c r="A43" s="65">
        <v>32</v>
      </c>
      <c r="B43" s="65" t="s">
        <v>456</v>
      </c>
      <c r="C43" s="65" t="s">
        <v>456</v>
      </c>
      <c r="D43" s="65" t="s">
        <v>456</v>
      </c>
      <c r="E43" s="40" t="s">
        <v>144</v>
      </c>
      <c r="F43" s="40" t="s">
        <v>56</v>
      </c>
      <c r="G43" s="66" t="s">
        <v>56</v>
      </c>
      <c r="H43" s="66" t="s">
        <v>57</v>
      </c>
      <c r="I43" s="40" t="s">
        <v>145</v>
      </c>
      <c r="J43" s="47" t="s">
        <v>93</v>
      </c>
      <c r="K43" s="47" t="s">
        <v>80</v>
      </c>
      <c r="L43" s="47"/>
      <c r="M43" s="47" t="s">
        <v>62</v>
      </c>
      <c r="N43" s="47" t="s">
        <v>80</v>
      </c>
      <c r="O43" s="47" t="s">
        <v>80</v>
      </c>
      <c r="P43" s="66" t="s">
        <v>80</v>
      </c>
      <c r="Q43" s="47"/>
      <c r="R43" s="68" t="s">
        <v>56</v>
      </c>
      <c r="S43" s="68" t="s">
        <v>56</v>
      </c>
      <c r="T43" s="47" t="s">
        <v>89</v>
      </c>
      <c r="U43" s="47">
        <f t="shared" si="4"/>
        <v>3</v>
      </c>
      <c r="V43" s="47" t="s">
        <v>67</v>
      </c>
      <c r="W43" s="47">
        <f t="shared" si="9"/>
        <v>3</v>
      </c>
      <c r="X43" s="66" t="s">
        <v>67</v>
      </c>
      <c r="Y43" s="47">
        <f t="shared" si="8"/>
        <v>3</v>
      </c>
      <c r="Z43" s="47" t="str">
        <f t="shared" si="3"/>
        <v>Media</v>
      </c>
      <c r="AA43" s="66" t="s">
        <v>85</v>
      </c>
      <c r="AB43" s="47"/>
      <c r="AC43" s="47"/>
      <c r="AD43" s="48">
        <v>45265</v>
      </c>
      <c r="AE43" s="49"/>
      <c r="AF43" s="49" t="s">
        <v>69</v>
      </c>
      <c r="AG43" s="49" t="s">
        <v>69</v>
      </c>
      <c r="AH43" s="49" t="s">
        <v>74</v>
      </c>
      <c r="AI43" s="49" t="s">
        <v>69</v>
      </c>
      <c r="AJ43" s="49" t="s">
        <v>69</v>
      </c>
      <c r="AK43" s="47" t="s">
        <v>80</v>
      </c>
      <c r="AL43" s="47" t="s">
        <v>80</v>
      </c>
      <c r="AM43" s="47" t="s">
        <v>80</v>
      </c>
      <c r="AN43" s="47" t="s">
        <v>80</v>
      </c>
      <c r="AO43" s="49">
        <v>45286</v>
      </c>
      <c r="AP43" s="47" t="s">
        <v>80</v>
      </c>
      <c r="AQ43" s="73" t="s">
        <v>69</v>
      </c>
    </row>
    <row r="44" spans="1:43" s="38" customFormat="1" ht="57">
      <c r="A44" s="65">
        <v>33</v>
      </c>
      <c r="B44" s="65" t="s">
        <v>456</v>
      </c>
      <c r="C44" s="65" t="s">
        <v>456</v>
      </c>
      <c r="D44" s="65" t="s">
        <v>456</v>
      </c>
      <c r="E44" s="40" t="s">
        <v>146</v>
      </c>
      <c r="F44" s="40" t="s">
        <v>56</v>
      </c>
      <c r="G44" s="66" t="s">
        <v>56</v>
      </c>
      <c r="H44" s="66" t="s">
        <v>57</v>
      </c>
      <c r="I44" s="40" t="s">
        <v>147</v>
      </c>
      <c r="J44" s="47" t="s">
        <v>148</v>
      </c>
      <c r="K44" s="47" t="s">
        <v>80</v>
      </c>
      <c r="L44" s="47"/>
      <c r="M44" s="47" t="s">
        <v>149</v>
      </c>
      <c r="N44" s="47" t="s">
        <v>80</v>
      </c>
      <c r="O44" s="47" t="s">
        <v>80</v>
      </c>
      <c r="P44" s="59" t="s">
        <v>80</v>
      </c>
      <c r="Q44" s="49"/>
      <c r="R44" s="68" t="s">
        <v>56</v>
      </c>
      <c r="S44" s="68" t="s">
        <v>56</v>
      </c>
      <c r="T44" s="47" t="s">
        <v>89</v>
      </c>
      <c r="U44" s="47">
        <f t="shared" si="4"/>
        <v>3</v>
      </c>
      <c r="V44" s="47" t="s">
        <v>67</v>
      </c>
      <c r="W44" s="47">
        <f t="shared" ref="W44:W84" si="10">IF(V44="No Clasificada",5,IF(V44="Bajo",1,IF(V44="Medio",3,IF(V44="Alto",5,))))</f>
        <v>3</v>
      </c>
      <c r="X44" s="66" t="s">
        <v>84</v>
      </c>
      <c r="Y44" s="47">
        <f t="shared" si="8"/>
        <v>5</v>
      </c>
      <c r="Z44" s="47" t="str">
        <f t="shared" si="3"/>
        <v>Media</v>
      </c>
      <c r="AA44" s="66" t="s">
        <v>85</v>
      </c>
      <c r="AB44" s="47"/>
      <c r="AC44" s="47"/>
      <c r="AD44" s="48">
        <v>45265</v>
      </c>
      <c r="AE44" s="49"/>
      <c r="AF44" s="49" t="s">
        <v>69</v>
      </c>
      <c r="AG44" s="49" t="s">
        <v>69</v>
      </c>
      <c r="AH44" s="49" t="s">
        <v>74</v>
      </c>
      <c r="AI44" s="49" t="s">
        <v>69</v>
      </c>
      <c r="AJ44" s="49" t="s">
        <v>69</v>
      </c>
      <c r="AK44" s="47" t="s">
        <v>80</v>
      </c>
      <c r="AL44" s="47" t="s">
        <v>80</v>
      </c>
      <c r="AM44" s="47" t="s">
        <v>80</v>
      </c>
      <c r="AN44" s="47" t="s">
        <v>80</v>
      </c>
      <c r="AO44" s="49">
        <v>45286</v>
      </c>
      <c r="AP44" s="47" t="s">
        <v>80</v>
      </c>
      <c r="AQ44" s="73" t="s">
        <v>69</v>
      </c>
    </row>
    <row r="45" spans="1:43" s="38" customFormat="1" ht="171">
      <c r="A45" s="65">
        <v>34</v>
      </c>
      <c r="B45" s="65" t="s">
        <v>456</v>
      </c>
      <c r="C45" s="65" t="s">
        <v>456</v>
      </c>
      <c r="D45" s="65" t="s">
        <v>456</v>
      </c>
      <c r="E45" s="40" t="s">
        <v>150</v>
      </c>
      <c r="F45" s="40" t="s">
        <v>56</v>
      </c>
      <c r="G45" s="66" t="s">
        <v>56</v>
      </c>
      <c r="H45" s="66" t="s">
        <v>57</v>
      </c>
      <c r="I45" s="40" t="s">
        <v>151</v>
      </c>
      <c r="J45" s="47" t="s">
        <v>93</v>
      </c>
      <c r="K45" s="47" t="s">
        <v>80</v>
      </c>
      <c r="L45" s="47"/>
      <c r="M45" s="47" t="s">
        <v>62</v>
      </c>
      <c r="N45" s="47" t="s">
        <v>80</v>
      </c>
      <c r="O45" s="47" t="s">
        <v>80</v>
      </c>
      <c r="P45" s="59" t="s">
        <v>80</v>
      </c>
      <c r="Q45" s="49"/>
      <c r="R45" s="68" t="s">
        <v>56</v>
      </c>
      <c r="S45" s="68" t="s">
        <v>56</v>
      </c>
      <c r="T45" s="47" t="s">
        <v>89</v>
      </c>
      <c r="U45" s="47">
        <f t="shared" si="4"/>
        <v>3</v>
      </c>
      <c r="V45" s="47" t="s">
        <v>67</v>
      </c>
      <c r="W45" s="47">
        <f t="shared" si="10"/>
        <v>3</v>
      </c>
      <c r="X45" s="66" t="s">
        <v>84</v>
      </c>
      <c r="Y45" s="47">
        <f t="shared" si="8"/>
        <v>5</v>
      </c>
      <c r="Z45" s="47" t="str">
        <f t="shared" si="3"/>
        <v>Media</v>
      </c>
      <c r="AA45" s="66" t="s">
        <v>85</v>
      </c>
      <c r="AB45" s="47"/>
      <c r="AC45" s="47"/>
      <c r="AD45" s="48">
        <v>45265</v>
      </c>
      <c r="AE45" s="49"/>
      <c r="AF45" s="51" t="s">
        <v>86</v>
      </c>
      <c r="AG45" s="51" t="s">
        <v>86</v>
      </c>
      <c r="AH45" s="51" t="s">
        <v>86</v>
      </c>
      <c r="AI45" s="51" t="s">
        <v>69</v>
      </c>
      <c r="AJ45" s="49" t="s">
        <v>69</v>
      </c>
      <c r="AK45" s="50" t="s">
        <v>447</v>
      </c>
      <c r="AL45" s="47" t="s">
        <v>437</v>
      </c>
      <c r="AM45" s="50" t="s">
        <v>439</v>
      </c>
      <c r="AN45" s="47" t="s">
        <v>436</v>
      </c>
      <c r="AO45" s="49">
        <v>45286</v>
      </c>
      <c r="AP45" s="50" t="s">
        <v>440</v>
      </c>
      <c r="AQ45" s="73" t="s">
        <v>69</v>
      </c>
    </row>
    <row r="46" spans="1:43" s="38" customFormat="1" ht="171">
      <c r="A46" s="65">
        <v>35</v>
      </c>
      <c r="B46" s="65" t="s">
        <v>456</v>
      </c>
      <c r="C46" s="65" t="s">
        <v>456</v>
      </c>
      <c r="D46" s="65" t="s">
        <v>456</v>
      </c>
      <c r="E46" s="40" t="s">
        <v>152</v>
      </c>
      <c r="F46" s="40" t="s">
        <v>56</v>
      </c>
      <c r="G46" s="66" t="s">
        <v>56</v>
      </c>
      <c r="H46" s="66" t="s">
        <v>57</v>
      </c>
      <c r="I46" s="40" t="s">
        <v>153</v>
      </c>
      <c r="J46" s="47" t="s">
        <v>154</v>
      </c>
      <c r="K46" s="47" t="s">
        <v>80</v>
      </c>
      <c r="L46" s="47"/>
      <c r="M46" s="47" t="s">
        <v>62</v>
      </c>
      <c r="N46" s="47" t="s">
        <v>80</v>
      </c>
      <c r="O46" s="47" t="s">
        <v>80</v>
      </c>
      <c r="P46" s="59" t="s">
        <v>80</v>
      </c>
      <c r="Q46" s="49"/>
      <c r="R46" s="68" t="s">
        <v>56</v>
      </c>
      <c r="S46" s="68" t="s">
        <v>56</v>
      </c>
      <c r="T46" s="47" t="s">
        <v>89</v>
      </c>
      <c r="U46" s="47">
        <f t="shared" si="4"/>
        <v>3</v>
      </c>
      <c r="V46" s="47" t="s">
        <v>67</v>
      </c>
      <c r="W46" s="47">
        <f t="shared" si="10"/>
        <v>3</v>
      </c>
      <c r="X46" s="66" t="s">
        <v>67</v>
      </c>
      <c r="Y46" s="47">
        <f t="shared" si="8"/>
        <v>3</v>
      </c>
      <c r="Z46" s="47" t="str">
        <f t="shared" si="3"/>
        <v>Media</v>
      </c>
      <c r="AA46" s="66" t="s">
        <v>85</v>
      </c>
      <c r="AB46" s="47"/>
      <c r="AC46" s="47"/>
      <c r="AD46" s="48">
        <v>45265</v>
      </c>
      <c r="AE46" s="49"/>
      <c r="AF46" s="51" t="s">
        <v>86</v>
      </c>
      <c r="AG46" s="51" t="s">
        <v>86</v>
      </c>
      <c r="AH46" s="51" t="s">
        <v>86</v>
      </c>
      <c r="AI46" s="51" t="s">
        <v>69</v>
      </c>
      <c r="AJ46" s="49" t="s">
        <v>69</v>
      </c>
      <c r="AK46" s="47" t="s">
        <v>438</v>
      </c>
      <c r="AL46" s="47" t="s">
        <v>437</v>
      </c>
      <c r="AM46" s="47" t="s">
        <v>439</v>
      </c>
      <c r="AN46" s="47" t="s">
        <v>436</v>
      </c>
      <c r="AO46" s="49">
        <v>45286</v>
      </c>
      <c r="AP46" s="47" t="s">
        <v>440</v>
      </c>
      <c r="AQ46" s="73" t="s">
        <v>69</v>
      </c>
    </row>
    <row r="47" spans="1:43" s="38" customFormat="1" ht="135">
      <c r="A47" s="65">
        <v>36</v>
      </c>
      <c r="B47" s="65" t="s">
        <v>456</v>
      </c>
      <c r="C47" s="65" t="s">
        <v>456</v>
      </c>
      <c r="D47" s="65" t="s">
        <v>456</v>
      </c>
      <c r="E47" s="40" t="s">
        <v>155</v>
      </c>
      <c r="F47" s="40" t="s">
        <v>56</v>
      </c>
      <c r="G47" s="66" t="s">
        <v>56</v>
      </c>
      <c r="H47" s="66" t="s">
        <v>57</v>
      </c>
      <c r="I47" s="40" t="s">
        <v>156</v>
      </c>
      <c r="J47" s="47" t="s">
        <v>157</v>
      </c>
      <c r="K47" s="47" t="s">
        <v>80</v>
      </c>
      <c r="L47" s="47"/>
      <c r="M47" s="47" t="s">
        <v>62</v>
      </c>
      <c r="N47" s="47" t="s">
        <v>80</v>
      </c>
      <c r="O47" s="47" t="s">
        <v>80</v>
      </c>
      <c r="P47" s="59" t="s">
        <v>80</v>
      </c>
      <c r="Q47" s="49"/>
      <c r="R47" s="68" t="s">
        <v>56</v>
      </c>
      <c r="S47" s="68" t="s">
        <v>56</v>
      </c>
      <c r="T47" s="47" t="s">
        <v>89</v>
      </c>
      <c r="U47" s="47">
        <f t="shared" si="4"/>
        <v>3</v>
      </c>
      <c r="V47" s="47" t="s">
        <v>67</v>
      </c>
      <c r="W47" s="47">
        <f t="shared" si="10"/>
        <v>3</v>
      </c>
      <c r="X47" s="66" t="s">
        <v>67</v>
      </c>
      <c r="Y47" s="47">
        <f t="shared" si="8"/>
        <v>3</v>
      </c>
      <c r="Z47" s="47" t="str">
        <f t="shared" si="3"/>
        <v>Media</v>
      </c>
      <c r="AA47" s="66" t="s">
        <v>85</v>
      </c>
      <c r="AB47" s="47"/>
      <c r="AC47" s="47"/>
      <c r="AD47" s="48">
        <v>45265</v>
      </c>
      <c r="AE47" s="49"/>
      <c r="AF47" s="51" t="s">
        <v>86</v>
      </c>
      <c r="AG47" s="51" t="s">
        <v>86</v>
      </c>
      <c r="AH47" s="51" t="s">
        <v>86</v>
      </c>
      <c r="AI47" s="51" t="s">
        <v>86</v>
      </c>
      <c r="AJ47" s="49" t="s">
        <v>69</v>
      </c>
      <c r="AK47" s="50" t="s">
        <v>435</v>
      </c>
      <c r="AL47" s="50" t="s">
        <v>433</v>
      </c>
      <c r="AM47" s="70" t="s">
        <v>432</v>
      </c>
      <c r="AN47" s="50" t="s">
        <v>436</v>
      </c>
      <c r="AO47" s="49">
        <v>45286</v>
      </c>
      <c r="AP47" s="50" t="s">
        <v>440</v>
      </c>
      <c r="AQ47" s="73" t="s">
        <v>69</v>
      </c>
    </row>
    <row r="48" spans="1:43" ht="42.75">
      <c r="A48" s="65">
        <v>37</v>
      </c>
      <c r="B48" s="65" t="s">
        <v>456</v>
      </c>
      <c r="C48" s="65" t="s">
        <v>456</v>
      </c>
      <c r="D48" s="65" t="s">
        <v>456</v>
      </c>
      <c r="E48" s="40" t="s">
        <v>450</v>
      </c>
      <c r="F48" s="40" t="s">
        <v>56</v>
      </c>
      <c r="G48" s="66" t="s">
        <v>56</v>
      </c>
      <c r="H48" s="66" t="s">
        <v>57</v>
      </c>
      <c r="I48" s="66" t="s">
        <v>158</v>
      </c>
      <c r="J48" s="50" t="s">
        <v>59</v>
      </c>
      <c r="K48" s="47" t="s">
        <v>80</v>
      </c>
      <c r="L48" s="50" t="s">
        <v>61</v>
      </c>
      <c r="M48" s="50" t="s">
        <v>149</v>
      </c>
      <c r="N48" s="47" t="s">
        <v>86</v>
      </c>
      <c r="O48" s="47" t="s">
        <v>80</v>
      </c>
      <c r="P48" s="60" t="s">
        <v>159</v>
      </c>
      <c r="Q48" s="51"/>
      <c r="R48" s="68" t="s">
        <v>56</v>
      </c>
      <c r="S48" s="68" t="s">
        <v>56</v>
      </c>
      <c r="T48" s="50" t="s">
        <v>66</v>
      </c>
      <c r="U48" s="47">
        <f t="shared" si="4"/>
        <v>1</v>
      </c>
      <c r="V48" s="50" t="s">
        <v>206</v>
      </c>
      <c r="W48" s="50">
        <f t="shared" si="10"/>
        <v>1</v>
      </c>
      <c r="X48" s="52" t="s">
        <v>67</v>
      </c>
      <c r="Y48" s="50">
        <f t="shared" si="8"/>
        <v>3</v>
      </c>
      <c r="Z48" s="47" t="str">
        <f t="shared" si="3"/>
        <v>Media</v>
      </c>
      <c r="AA48" s="52" t="s">
        <v>90</v>
      </c>
      <c r="AB48" s="50">
        <v>3</v>
      </c>
      <c r="AC48" s="50">
        <v>3</v>
      </c>
      <c r="AD48" s="48">
        <v>45265</v>
      </c>
      <c r="AE48" s="51"/>
      <c r="AF48" s="51" t="s">
        <v>86</v>
      </c>
      <c r="AG48" s="51" t="s">
        <v>86</v>
      </c>
      <c r="AH48" s="51" t="s">
        <v>86</v>
      </c>
      <c r="AI48" s="49" t="s">
        <v>69</v>
      </c>
      <c r="AJ48" s="49" t="s">
        <v>69</v>
      </c>
      <c r="AK48" s="47" t="s">
        <v>80</v>
      </c>
      <c r="AL48" s="47" t="s">
        <v>80</v>
      </c>
      <c r="AM48" s="47" t="s">
        <v>80</v>
      </c>
      <c r="AN48" s="47" t="s">
        <v>80</v>
      </c>
      <c r="AO48" s="49">
        <v>45286</v>
      </c>
      <c r="AP48" s="47" t="s">
        <v>80</v>
      </c>
      <c r="AQ48" s="73" t="s">
        <v>69</v>
      </c>
    </row>
    <row r="49" spans="1:43" ht="171">
      <c r="A49" s="65">
        <v>38</v>
      </c>
      <c r="B49" s="65" t="s">
        <v>456</v>
      </c>
      <c r="C49" s="65" t="s">
        <v>456</v>
      </c>
      <c r="D49" s="65" t="s">
        <v>456</v>
      </c>
      <c r="E49" s="40" t="s">
        <v>160</v>
      </c>
      <c r="F49" s="40" t="s">
        <v>56</v>
      </c>
      <c r="G49" s="66" t="s">
        <v>56</v>
      </c>
      <c r="H49" s="66" t="s">
        <v>57</v>
      </c>
      <c r="I49" s="66" t="s">
        <v>161</v>
      </c>
      <c r="J49" s="47" t="s">
        <v>93</v>
      </c>
      <c r="K49" s="47" t="s">
        <v>80</v>
      </c>
      <c r="L49" s="50"/>
      <c r="M49" s="47" t="s">
        <v>62</v>
      </c>
      <c r="N49" s="47" t="s">
        <v>80</v>
      </c>
      <c r="O49" s="47" t="s">
        <v>80</v>
      </c>
      <c r="P49" s="59" t="s">
        <v>80</v>
      </c>
      <c r="Q49" s="51"/>
      <c r="R49" s="68" t="s">
        <v>56</v>
      </c>
      <c r="S49" s="68" t="s">
        <v>56</v>
      </c>
      <c r="T49" s="50" t="s">
        <v>89</v>
      </c>
      <c r="U49" s="47">
        <f t="shared" si="4"/>
        <v>3</v>
      </c>
      <c r="V49" s="50" t="s">
        <v>67</v>
      </c>
      <c r="W49" s="50">
        <f t="shared" si="10"/>
        <v>3</v>
      </c>
      <c r="X49" s="52" t="s">
        <v>67</v>
      </c>
      <c r="Y49" s="50">
        <f t="shared" si="8"/>
        <v>3</v>
      </c>
      <c r="Z49" s="47" t="str">
        <f t="shared" si="3"/>
        <v>Media</v>
      </c>
      <c r="AA49" s="66" t="s">
        <v>85</v>
      </c>
      <c r="AB49" s="50"/>
      <c r="AC49" s="50"/>
      <c r="AD49" s="48">
        <v>45265</v>
      </c>
      <c r="AE49" s="51"/>
      <c r="AF49" s="51" t="s">
        <v>86</v>
      </c>
      <c r="AG49" s="51" t="s">
        <v>86</v>
      </c>
      <c r="AH49" s="51" t="s">
        <v>86</v>
      </c>
      <c r="AI49" s="51" t="s">
        <v>86</v>
      </c>
      <c r="AJ49" s="49" t="s">
        <v>69</v>
      </c>
      <c r="AK49" s="50" t="s">
        <v>447</v>
      </c>
      <c r="AL49" s="47" t="s">
        <v>437</v>
      </c>
      <c r="AM49" s="50" t="s">
        <v>439</v>
      </c>
      <c r="AN49" s="47" t="s">
        <v>436</v>
      </c>
      <c r="AO49" s="49">
        <v>45286</v>
      </c>
      <c r="AP49" s="50" t="s">
        <v>440</v>
      </c>
      <c r="AQ49" s="73" t="s">
        <v>69</v>
      </c>
    </row>
    <row r="50" spans="1:43" ht="171">
      <c r="A50" s="65">
        <v>39</v>
      </c>
      <c r="B50" s="65" t="s">
        <v>456</v>
      </c>
      <c r="C50" s="65" t="s">
        <v>456</v>
      </c>
      <c r="D50" s="65" t="s">
        <v>456</v>
      </c>
      <c r="E50" s="55" t="s">
        <v>162</v>
      </c>
      <c r="F50" s="40" t="s">
        <v>56</v>
      </c>
      <c r="G50" s="66" t="s">
        <v>56</v>
      </c>
      <c r="H50" s="66" t="s">
        <v>57</v>
      </c>
      <c r="I50" s="66" t="s">
        <v>163</v>
      </c>
      <c r="J50" s="47" t="s">
        <v>93</v>
      </c>
      <c r="K50" s="47" t="s">
        <v>80</v>
      </c>
      <c r="L50" s="50"/>
      <c r="M50" s="47" t="s">
        <v>62</v>
      </c>
      <c r="N50" s="47" t="s">
        <v>80</v>
      </c>
      <c r="O50" s="47" t="s">
        <v>80</v>
      </c>
      <c r="P50" s="59" t="s">
        <v>80</v>
      </c>
      <c r="Q50" s="51"/>
      <c r="R50" s="68" t="s">
        <v>56</v>
      </c>
      <c r="S50" s="68" t="s">
        <v>56</v>
      </c>
      <c r="T50" s="50" t="s">
        <v>89</v>
      </c>
      <c r="U50" s="47">
        <f t="shared" si="4"/>
        <v>3</v>
      </c>
      <c r="V50" s="50" t="s">
        <v>67</v>
      </c>
      <c r="W50" s="50">
        <f t="shared" ref="W50:W52" si="11">IF(V50="No Clasificada",5,IF(V50="Bajo",1,IF(V50="Medio",3,IF(V50="Alto",5,))))</f>
        <v>3</v>
      </c>
      <c r="X50" s="52" t="s">
        <v>67</v>
      </c>
      <c r="Y50" s="50">
        <f t="shared" si="8"/>
        <v>3</v>
      </c>
      <c r="Z50" s="47" t="str">
        <f t="shared" si="3"/>
        <v>Media</v>
      </c>
      <c r="AA50" s="66" t="s">
        <v>85</v>
      </c>
      <c r="AB50" s="50"/>
      <c r="AC50" s="50"/>
      <c r="AD50" s="48">
        <v>45265</v>
      </c>
      <c r="AE50" s="51"/>
      <c r="AF50" s="51" t="s">
        <v>86</v>
      </c>
      <c r="AG50" s="51" t="s">
        <v>86</v>
      </c>
      <c r="AH50" s="51" t="s">
        <v>86</v>
      </c>
      <c r="AI50" s="51" t="s">
        <v>86</v>
      </c>
      <c r="AJ50" s="49" t="s">
        <v>69</v>
      </c>
      <c r="AK50" s="50" t="s">
        <v>447</v>
      </c>
      <c r="AL50" s="47" t="s">
        <v>437</v>
      </c>
      <c r="AM50" s="50" t="s">
        <v>439</v>
      </c>
      <c r="AN50" s="47" t="s">
        <v>436</v>
      </c>
      <c r="AO50" s="49">
        <v>45286</v>
      </c>
      <c r="AP50" s="50" t="s">
        <v>440</v>
      </c>
      <c r="AQ50" s="73" t="s">
        <v>69</v>
      </c>
    </row>
    <row r="51" spans="1:43" ht="171">
      <c r="A51" s="65">
        <v>40</v>
      </c>
      <c r="B51" s="65" t="s">
        <v>456</v>
      </c>
      <c r="C51" s="65" t="s">
        <v>456</v>
      </c>
      <c r="D51" s="65" t="s">
        <v>456</v>
      </c>
      <c r="E51" s="40" t="s">
        <v>164</v>
      </c>
      <c r="F51" s="40" t="s">
        <v>56</v>
      </c>
      <c r="G51" s="66" t="s">
        <v>56</v>
      </c>
      <c r="H51" s="66" t="s">
        <v>57</v>
      </c>
      <c r="I51" s="66" t="s">
        <v>165</v>
      </c>
      <c r="J51" s="47" t="s">
        <v>93</v>
      </c>
      <c r="K51" s="47" t="s">
        <v>80</v>
      </c>
      <c r="L51" s="50"/>
      <c r="M51" s="47" t="s">
        <v>62</v>
      </c>
      <c r="N51" s="47" t="s">
        <v>80</v>
      </c>
      <c r="O51" s="47" t="s">
        <v>80</v>
      </c>
      <c r="P51" s="59" t="s">
        <v>80</v>
      </c>
      <c r="Q51" s="51"/>
      <c r="R51" s="68" t="s">
        <v>56</v>
      </c>
      <c r="S51" s="68" t="s">
        <v>56</v>
      </c>
      <c r="T51" s="50" t="s">
        <v>89</v>
      </c>
      <c r="U51" s="47">
        <f t="shared" si="4"/>
        <v>3</v>
      </c>
      <c r="V51" s="50" t="s">
        <v>67</v>
      </c>
      <c r="W51" s="50">
        <f t="shared" si="11"/>
        <v>3</v>
      </c>
      <c r="X51" s="52" t="s">
        <v>67</v>
      </c>
      <c r="Y51" s="50">
        <f t="shared" si="8"/>
        <v>3</v>
      </c>
      <c r="Z51" s="47" t="str">
        <f t="shared" si="3"/>
        <v>Media</v>
      </c>
      <c r="AA51" s="66" t="s">
        <v>85</v>
      </c>
      <c r="AB51" s="50"/>
      <c r="AC51" s="50"/>
      <c r="AD51" s="48">
        <v>45265</v>
      </c>
      <c r="AE51" s="51"/>
      <c r="AF51" s="51" t="s">
        <v>86</v>
      </c>
      <c r="AG51" s="51" t="s">
        <v>86</v>
      </c>
      <c r="AH51" s="51" t="s">
        <v>86</v>
      </c>
      <c r="AI51" s="51" t="s">
        <v>86</v>
      </c>
      <c r="AJ51" s="49" t="s">
        <v>69</v>
      </c>
      <c r="AK51" s="50" t="s">
        <v>447</v>
      </c>
      <c r="AL51" s="47" t="s">
        <v>437</v>
      </c>
      <c r="AM51" s="50" t="s">
        <v>439</v>
      </c>
      <c r="AN51" s="47" t="s">
        <v>436</v>
      </c>
      <c r="AO51" s="49">
        <v>45286</v>
      </c>
      <c r="AP51" s="50" t="s">
        <v>440</v>
      </c>
      <c r="AQ51" s="73" t="s">
        <v>69</v>
      </c>
    </row>
    <row r="52" spans="1:43" ht="42.75">
      <c r="A52" s="65">
        <v>41</v>
      </c>
      <c r="B52" s="65" t="s">
        <v>456</v>
      </c>
      <c r="C52" s="65" t="s">
        <v>456</v>
      </c>
      <c r="D52" s="65" t="s">
        <v>456</v>
      </c>
      <c r="E52" s="40" t="s">
        <v>166</v>
      </c>
      <c r="F52" s="40" t="s">
        <v>56</v>
      </c>
      <c r="G52" s="66" t="s">
        <v>56</v>
      </c>
      <c r="H52" s="66" t="s">
        <v>57</v>
      </c>
      <c r="I52" s="66" t="s">
        <v>451</v>
      </c>
      <c r="J52" s="47" t="s">
        <v>93</v>
      </c>
      <c r="K52" s="47" t="s">
        <v>80</v>
      </c>
      <c r="L52" s="50"/>
      <c r="M52" s="47" t="s">
        <v>62</v>
      </c>
      <c r="N52" s="47" t="s">
        <v>80</v>
      </c>
      <c r="O52" s="47" t="s">
        <v>80</v>
      </c>
      <c r="P52" s="59" t="s">
        <v>80</v>
      </c>
      <c r="Q52" s="51"/>
      <c r="R52" s="68" t="s">
        <v>56</v>
      </c>
      <c r="S52" s="68" t="s">
        <v>56</v>
      </c>
      <c r="T52" s="50" t="s">
        <v>89</v>
      </c>
      <c r="U52" s="47">
        <f t="shared" si="4"/>
        <v>3</v>
      </c>
      <c r="V52" s="50" t="s">
        <v>67</v>
      </c>
      <c r="W52" s="50">
        <f t="shared" si="11"/>
        <v>3</v>
      </c>
      <c r="X52" s="52" t="s">
        <v>67</v>
      </c>
      <c r="Y52" s="50">
        <f t="shared" si="8"/>
        <v>3</v>
      </c>
      <c r="Z52" s="47" t="str">
        <f t="shared" si="3"/>
        <v>Media</v>
      </c>
      <c r="AA52" s="66" t="s">
        <v>85</v>
      </c>
      <c r="AB52" s="50"/>
      <c r="AC52" s="50"/>
      <c r="AD52" s="48">
        <v>45265</v>
      </c>
      <c r="AE52" s="51"/>
      <c r="AF52" s="49" t="s">
        <v>69</v>
      </c>
      <c r="AG52" s="49" t="s">
        <v>69</v>
      </c>
      <c r="AH52" s="49" t="s">
        <v>74</v>
      </c>
      <c r="AI52" s="49" t="s">
        <v>69</v>
      </c>
      <c r="AJ52" s="49" t="s">
        <v>69</v>
      </c>
      <c r="AK52" s="47" t="s">
        <v>80</v>
      </c>
      <c r="AL52" s="47" t="s">
        <v>80</v>
      </c>
      <c r="AM52" s="47" t="s">
        <v>80</v>
      </c>
      <c r="AN52" s="47" t="s">
        <v>80</v>
      </c>
      <c r="AO52" s="49">
        <v>45286</v>
      </c>
      <c r="AP52" s="47" t="s">
        <v>80</v>
      </c>
      <c r="AQ52" s="73" t="s">
        <v>69</v>
      </c>
    </row>
    <row r="53" spans="1:43" ht="71.25">
      <c r="A53" s="65">
        <v>42</v>
      </c>
      <c r="B53" s="65" t="s">
        <v>456</v>
      </c>
      <c r="C53" s="65" t="s">
        <v>456</v>
      </c>
      <c r="D53" s="65" t="s">
        <v>456</v>
      </c>
      <c r="E53" s="40" t="s">
        <v>167</v>
      </c>
      <c r="F53" s="40" t="s">
        <v>56</v>
      </c>
      <c r="G53" s="66" t="s">
        <v>56</v>
      </c>
      <c r="H53" s="66" t="s">
        <v>57</v>
      </c>
      <c r="I53" s="66" t="s">
        <v>452</v>
      </c>
      <c r="J53" s="47" t="s">
        <v>93</v>
      </c>
      <c r="K53" s="47" t="s">
        <v>80</v>
      </c>
      <c r="L53" s="50"/>
      <c r="M53" s="50" t="s">
        <v>62</v>
      </c>
      <c r="N53" s="47" t="s">
        <v>80</v>
      </c>
      <c r="O53" s="47" t="s">
        <v>80</v>
      </c>
      <c r="P53" s="59" t="s">
        <v>80</v>
      </c>
      <c r="Q53" s="51"/>
      <c r="R53" s="68" t="s">
        <v>56</v>
      </c>
      <c r="S53" s="68" t="s">
        <v>56</v>
      </c>
      <c r="T53" s="50" t="s">
        <v>89</v>
      </c>
      <c r="U53" s="47">
        <f t="shared" si="4"/>
        <v>3</v>
      </c>
      <c r="V53" s="50" t="s">
        <v>206</v>
      </c>
      <c r="W53" s="50">
        <f t="shared" si="10"/>
        <v>1</v>
      </c>
      <c r="X53" s="52" t="s">
        <v>206</v>
      </c>
      <c r="Y53" s="50">
        <f t="shared" si="8"/>
        <v>1</v>
      </c>
      <c r="Z53" s="47" t="str">
        <f t="shared" si="3"/>
        <v>Media</v>
      </c>
      <c r="AA53" s="66" t="s">
        <v>85</v>
      </c>
      <c r="AB53" s="50"/>
      <c r="AC53" s="50"/>
      <c r="AD53" s="48">
        <v>45265</v>
      </c>
      <c r="AE53" s="51"/>
      <c r="AF53" s="49" t="s">
        <v>69</v>
      </c>
      <c r="AG53" s="49" t="s">
        <v>69</v>
      </c>
      <c r="AH53" s="49" t="s">
        <v>74</v>
      </c>
      <c r="AI53" s="49" t="s">
        <v>69</v>
      </c>
      <c r="AJ53" s="49" t="s">
        <v>69</v>
      </c>
      <c r="AK53" s="47" t="s">
        <v>80</v>
      </c>
      <c r="AL53" s="47" t="s">
        <v>80</v>
      </c>
      <c r="AM53" s="47" t="s">
        <v>80</v>
      </c>
      <c r="AN53" s="47" t="s">
        <v>80</v>
      </c>
      <c r="AO53" s="49">
        <v>45286</v>
      </c>
      <c r="AP53" s="47" t="s">
        <v>80</v>
      </c>
      <c r="AQ53" s="73" t="s">
        <v>69</v>
      </c>
    </row>
    <row r="54" spans="1:43" ht="71.25">
      <c r="A54" s="65">
        <v>43</v>
      </c>
      <c r="B54" s="65" t="s">
        <v>456</v>
      </c>
      <c r="C54" s="65" t="s">
        <v>456</v>
      </c>
      <c r="D54" s="65" t="s">
        <v>456</v>
      </c>
      <c r="E54" s="40" t="s">
        <v>168</v>
      </c>
      <c r="F54" s="40" t="s">
        <v>56</v>
      </c>
      <c r="G54" s="66" t="s">
        <v>56</v>
      </c>
      <c r="H54" s="66" t="s">
        <v>57</v>
      </c>
      <c r="I54" s="66" t="s">
        <v>169</v>
      </c>
      <c r="J54" s="50" t="s">
        <v>148</v>
      </c>
      <c r="K54" s="47" t="s">
        <v>80</v>
      </c>
      <c r="L54" s="50"/>
      <c r="M54" s="50" t="s">
        <v>149</v>
      </c>
      <c r="N54" s="50" t="s">
        <v>86</v>
      </c>
      <c r="O54" s="50" t="s">
        <v>80</v>
      </c>
      <c r="P54" s="59" t="s">
        <v>80</v>
      </c>
      <c r="Q54" s="51"/>
      <c r="R54" s="68" t="s">
        <v>56</v>
      </c>
      <c r="S54" s="68" t="s">
        <v>56</v>
      </c>
      <c r="T54" s="50" t="s">
        <v>89</v>
      </c>
      <c r="U54" s="47">
        <f t="shared" si="4"/>
        <v>3</v>
      </c>
      <c r="V54" s="50" t="s">
        <v>67</v>
      </c>
      <c r="W54" s="50">
        <f t="shared" si="10"/>
        <v>3</v>
      </c>
      <c r="X54" s="52" t="s">
        <v>84</v>
      </c>
      <c r="Y54" s="50">
        <f t="shared" si="8"/>
        <v>5</v>
      </c>
      <c r="Z54" s="47" t="str">
        <f t="shared" si="3"/>
        <v>Media</v>
      </c>
      <c r="AA54" s="66" t="s">
        <v>85</v>
      </c>
      <c r="AB54" s="50"/>
      <c r="AC54" s="50"/>
      <c r="AD54" s="48">
        <v>45265</v>
      </c>
      <c r="AE54" s="51"/>
      <c r="AF54" s="49" t="s">
        <v>69</v>
      </c>
      <c r="AG54" s="49" t="s">
        <v>69</v>
      </c>
      <c r="AH54" s="49" t="s">
        <v>74</v>
      </c>
      <c r="AI54" s="49" t="s">
        <v>69</v>
      </c>
      <c r="AJ54" s="49" t="s">
        <v>69</v>
      </c>
      <c r="AK54" s="47" t="s">
        <v>80</v>
      </c>
      <c r="AL54" s="47" t="s">
        <v>80</v>
      </c>
      <c r="AM54" s="47" t="s">
        <v>80</v>
      </c>
      <c r="AN54" s="47" t="s">
        <v>80</v>
      </c>
      <c r="AO54" s="49">
        <v>45286</v>
      </c>
      <c r="AP54" s="47" t="s">
        <v>80</v>
      </c>
      <c r="AQ54" s="73" t="s">
        <v>69</v>
      </c>
    </row>
    <row r="55" spans="1:43" ht="57">
      <c r="A55" s="65">
        <v>44</v>
      </c>
      <c r="B55" s="65" t="s">
        <v>456</v>
      </c>
      <c r="C55" s="65" t="s">
        <v>456</v>
      </c>
      <c r="D55" s="65" t="s">
        <v>456</v>
      </c>
      <c r="E55" s="40" t="s">
        <v>170</v>
      </c>
      <c r="F55" s="40" t="s">
        <v>56</v>
      </c>
      <c r="G55" s="66" t="s">
        <v>56</v>
      </c>
      <c r="H55" s="66" t="s">
        <v>57</v>
      </c>
      <c r="I55" s="66" t="s">
        <v>453</v>
      </c>
      <c r="J55" s="50" t="s">
        <v>148</v>
      </c>
      <c r="K55" s="47" t="s">
        <v>80</v>
      </c>
      <c r="L55" s="50"/>
      <c r="M55" s="50" t="s">
        <v>149</v>
      </c>
      <c r="N55" s="50" t="s">
        <v>86</v>
      </c>
      <c r="O55" s="50" t="s">
        <v>80</v>
      </c>
      <c r="P55" s="59" t="s">
        <v>80</v>
      </c>
      <c r="Q55" s="51"/>
      <c r="R55" s="68" t="s">
        <v>56</v>
      </c>
      <c r="S55" s="68" t="s">
        <v>56</v>
      </c>
      <c r="T55" s="50" t="s">
        <v>89</v>
      </c>
      <c r="U55" s="47">
        <f t="shared" si="4"/>
        <v>3</v>
      </c>
      <c r="V55" s="50" t="s">
        <v>67</v>
      </c>
      <c r="W55" s="50">
        <f t="shared" si="10"/>
        <v>3</v>
      </c>
      <c r="X55" s="52" t="s">
        <v>84</v>
      </c>
      <c r="Y55" s="50">
        <f t="shared" si="8"/>
        <v>5</v>
      </c>
      <c r="Z55" s="47" t="str">
        <f t="shared" si="3"/>
        <v>Media</v>
      </c>
      <c r="AA55" s="66" t="s">
        <v>85</v>
      </c>
      <c r="AB55" s="50"/>
      <c r="AC55" s="50"/>
      <c r="AD55" s="48">
        <v>45265</v>
      </c>
      <c r="AE55" s="51"/>
      <c r="AF55" s="49" t="s">
        <v>69</v>
      </c>
      <c r="AG55" s="49" t="s">
        <v>69</v>
      </c>
      <c r="AH55" s="49" t="s">
        <v>74</v>
      </c>
      <c r="AI55" s="49" t="s">
        <v>69</v>
      </c>
      <c r="AJ55" s="49" t="s">
        <v>69</v>
      </c>
      <c r="AK55" s="47" t="s">
        <v>80</v>
      </c>
      <c r="AL55" s="47" t="s">
        <v>80</v>
      </c>
      <c r="AM55" s="47" t="s">
        <v>80</v>
      </c>
      <c r="AN55" s="47" t="s">
        <v>80</v>
      </c>
      <c r="AO55" s="49">
        <v>45286</v>
      </c>
      <c r="AP55" s="47" t="s">
        <v>80</v>
      </c>
      <c r="AQ55" s="73" t="s">
        <v>69</v>
      </c>
    </row>
    <row r="56" spans="1:43" ht="171">
      <c r="A56" s="65">
        <v>45</v>
      </c>
      <c r="B56" s="65" t="s">
        <v>456</v>
      </c>
      <c r="C56" s="65" t="s">
        <v>456</v>
      </c>
      <c r="D56" s="65" t="s">
        <v>456</v>
      </c>
      <c r="E56" s="55" t="s">
        <v>171</v>
      </c>
      <c r="F56" s="40" t="s">
        <v>56</v>
      </c>
      <c r="G56" s="66" t="s">
        <v>56</v>
      </c>
      <c r="H56" s="66" t="s">
        <v>57</v>
      </c>
      <c r="I56" s="66" t="s">
        <v>454</v>
      </c>
      <c r="J56" s="47" t="s">
        <v>93</v>
      </c>
      <c r="K56" s="47" t="s">
        <v>80</v>
      </c>
      <c r="L56" s="50"/>
      <c r="M56" s="50" t="s">
        <v>62</v>
      </c>
      <c r="N56" s="47" t="s">
        <v>80</v>
      </c>
      <c r="O56" s="50" t="s">
        <v>80</v>
      </c>
      <c r="P56" s="59" t="s">
        <v>80</v>
      </c>
      <c r="Q56" s="51"/>
      <c r="R56" s="68" t="s">
        <v>56</v>
      </c>
      <c r="S56" s="68" t="s">
        <v>56</v>
      </c>
      <c r="T56" s="50" t="s">
        <v>83</v>
      </c>
      <c r="U56" s="47">
        <f t="shared" si="4"/>
        <v>5</v>
      </c>
      <c r="V56" s="50" t="s">
        <v>67</v>
      </c>
      <c r="W56" s="50">
        <f t="shared" si="10"/>
        <v>3</v>
      </c>
      <c r="X56" s="52" t="s">
        <v>84</v>
      </c>
      <c r="Y56" s="50">
        <f t="shared" si="8"/>
        <v>5</v>
      </c>
      <c r="Z56" s="47" t="str">
        <f t="shared" si="3"/>
        <v>Alta</v>
      </c>
      <c r="AA56" s="66" t="s">
        <v>85</v>
      </c>
      <c r="AB56" s="50"/>
      <c r="AC56" s="50"/>
      <c r="AD56" s="48">
        <v>45265</v>
      </c>
      <c r="AE56" s="51"/>
      <c r="AF56" s="51" t="s">
        <v>86</v>
      </c>
      <c r="AG56" s="51" t="s">
        <v>86</v>
      </c>
      <c r="AH56" s="51" t="s">
        <v>86</v>
      </c>
      <c r="AI56" s="51" t="s">
        <v>86</v>
      </c>
      <c r="AJ56" s="49" t="s">
        <v>69</v>
      </c>
      <c r="AK56" s="50" t="s">
        <v>447</v>
      </c>
      <c r="AL56" s="47" t="s">
        <v>437</v>
      </c>
      <c r="AM56" s="50" t="s">
        <v>439</v>
      </c>
      <c r="AN56" s="47" t="s">
        <v>436</v>
      </c>
      <c r="AO56" s="49">
        <v>45286</v>
      </c>
      <c r="AP56" s="50" t="s">
        <v>440</v>
      </c>
      <c r="AQ56" s="73" t="s">
        <v>69</v>
      </c>
    </row>
    <row r="57" spans="1:43" ht="57">
      <c r="A57" s="65">
        <v>46</v>
      </c>
      <c r="B57" s="65" t="s">
        <v>456</v>
      </c>
      <c r="C57" s="65" t="s">
        <v>456</v>
      </c>
      <c r="D57" s="65" t="s">
        <v>456</v>
      </c>
      <c r="E57" s="53" t="s">
        <v>172</v>
      </c>
      <c r="F57" s="40" t="s">
        <v>56</v>
      </c>
      <c r="G57" s="66" t="s">
        <v>56</v>
      </c>
      <c r="H57" s="66" t="s">
        <v>57</v>
      </c>
      <c r="I57" s="66" t="s">
        <v>173</v>
      </c>
      <c r="J57" s="47" t="s">
        <v>93</v>
      </c>
      <c r="K57" s="47" t="s">
        <v>80</v>
      </c>
      <c r="L57" s="50"/>
      <c r="M57" s="50" t="s">
        <v>62</v>
      </c>
      <c r="N57" s="47" t="s">
        <v>80</v>
      </c>
      <c r="O57" s="50" t="s">
        <v>80</v>
      </c>
      <c r="P57" s="59" t="s">
        <v>80</v>
      </c>
      <c r="Q57" s="51"/>
      <c r="R57" s="68" t="s">
        <v>56</v>
      </c>
      <c r="S57" s="68" t="s">
        <v>56</v>
      </c>
      <c r="T57" s="50" t="s">
        <v>83</v>
      </c>
      <c r="U57" s="47">
        <f t="shared" si="4"/>
        <v>5</v>
      </c>
      <c r="V57" s="50" t="s">
        <v>67</v>
      </c>
      <c r="W57" s="50">
        <f t="shared" ref="W57" si="12">IF(V57="No Clasificada",5,IF(V57="Bajo",1,IF(V57="Medio",3,IF(V57="Alto",5,))))</f>
        <v>3</v>
      </c>
      <c r="X57" s="52" t="s">
        <v>84</v>
      </c>
      <c r="Y57" s="50">
        <f t="shared" ref="Y57" si="13">IF(X57="No Clasificada",5,IF(X57="Bajo",1,IF(X57="Medio",3,IF(X57="Alto",5,))))</f>
        <v>5</v>
      </c>
      <c r="Z57" s="47" t="str">
        <f t="shared" si="3"/>
        <v>Alta</v>
      </c>
      <c r="AA57" s="66" t="s">
        <v>85</v>
      </c>
      <c r="AB57" s="50"/>
      <c r="AC57" s="50"/>
      <c r="AD57" s="48">
        <v>45265</v>
      </c>
      <c r="AE57" s="51"/>
      <c r="AF57" s="49" t="s">
        <v>69</v>
      </c>
      <c r="AG57" s="49" t="s">
        <v>69</v>
      </c>
      <c r="AH57" s="49" t="s">
        <v>74</v>
      </c>
      <c r="AI57" s="49" t="s">
        <v>69</v>
      </c>
      <c r="AJ57" s="49" t="s">
        <v>69</v>
      </c>
      <c r="AK57" s="47" t="s">
        <v>80</v>
      </c>
      <c r="AL57" s="47" t="s">
        <v>80</v>
      </c>
      <c r="AM57" s="47" t="s">
        <v>80</v>
      </c>
      <c r="AN57" s="47" t="s">
        <v>80</v>
      </c>
      <c r="AO57" s="49">
        <v>45286</v>
      </c>
      <c r="AP57" s="47" t="s">
        <v>80</v>
      </c>
      <c r="AQ57" s="73" t="s">
        <v>69</v>
      </c>
    </row>
    <row r="58" spans="1:43" ht="57">
      <c r="A58" s="65">
        <v>47</v>
      </c>
      <c r="B58" s="65" t="s">
        <v>456</v>
      </c>
      <c r="C58" s="65" t="s">
        <v>456</v>
      </c>
      <c r="D58" s="65" t="s">
        <v>456</v>
      </c>
      <c r="E58" s="53" t="s">
        <v>174</v>
      </c>
      <c r="F58" s="40" t="s">
        <v>56</v>
      </c>
      <c r="G58" s="66" t="s">
        <v>56</v>
      </c>
      <c r="H58" s="66" t="s">
        <v>57</v>
      </c>
      <c r="I58" s="66" t="s">
        <v>175</v>
      </c>
      <c r="J58" s="47" t="s">
        <v>93</v>
      </c>
      <c r="K58" s="47" t="s">
        <v>80</v>
      </c>
      <c r="L58" s="50"/>
      <c r="M58" s="50" t="s">
        <v>62</v>
      </c>
      <c r="N58" s="47" t="s">
        <v>80</v>
      </c>
      <c r="O58" s="50" t="s">
        <v>80</v>
      </c>
      <c r="P58" s="59" t="s">
        <v>80</v>
      </c>
      <c r="Q58" s="51"/>
      <c r="R58" s="68" t="s">
        <v>56</v>
      </c>
      <c r="S58" s="68" t="s">
        <v>56</v>
      </c>
      <c r="T58" s="50" t="s">
        <v>83</v>
      </c>
      <c r="U58" s="47">
        <f t="shared" si="4"/>
        <v>5</v>
      </c>
      <c r="V58" s="50" t="s">
        <v>84</v>
      </c>
      <c r="W58" s="50">
        <f t="shared" ref="W58:W64" si="14">IF(V58="No Clasificada",5,IF(V58="Bajo",1,IF(V58="Medio",3,IF(V58="Alto",5,))))</f>
        <v>5</v>
      </c>
      <c r="X58" s="52" t="s">
        <v>84</v>
      </c>
      <c r="Y58" s="50">
        <f t="shared" ref="Y58:Y64" si="15">IF(X58="No Clasificada",5,IF(X58="Bajo",1,IF(X58="Medio",3,IF(X58="Alto",5,))))</f>
        <v>5</v>
      </c>
      <c r="Z58" s="47" t="str">
        <f t="shared" si="3"/>
        <v>Alta</v>
      </c>
      <c r="AA58" s="66" t="s">
        <v>85</v>
      </c>
      <c r="AB58" s="50"/>
      <c r="AC58" s="50"/>
      <c r="AD58" s="48">
        <v>45265</v>
      </c>
      <c r="AE58" s="51"/>
      <c r="AF58" s="49" t="s">
        <v>69</v>
      </c>
      <c r="AG58" s="49" t="s">
        <v>69</v>
      </c>
      <c r="AH58" s="49" t="s">
        <v>74</v>
      </c>
      <c r="AI58" s="49" t="s">
        <v>69</v>
      </c>
      <c r="AJ58" s="49" t="s">
        <v>69</v>
      </c>
      <c r="AK58" s="47" t="s">
        <v>80</v>
      </c>
      <c r="AL58" s="47" t="s">
        <v>80</v>
      </c>
      <c r="AM58" s="47" t="s">
        <v>80</v>
      </c>
      <c r="AN58" s="47" t="s">
        <v>80</v>
      </c>
      <c r="AO58" s="49">
        <v>45286</v>
      </c>
      <c r="AP58" s="47" t="s">
        <v>80</v>
      </c>
      <c r="AQ58" s="73" t="s">
        <v>69</v>
      </c>
    </row>
    <row r="59" spans="1:43" ht="42.75">
      <c r="A59" s="65">
        <v>48</v>
      </c>
      <c r="B59" s="65" t="s">
        <v>456</v>
      </c>
      <c r="C59" s="65" t="s">
        <v>456</v>
      </c>
      <c r="D59" s="65" t="s">
        <v>456</v>
      </c>
      <c r="E59" s="53" t="s">
        <v>176</v>
      </c>
      <c r="F59" s="40" t="s">
        <v>56</v>
      </c>
      <c r="G59" s="66" t="s">
        <v>56</v>
      </c>
      <c r="H59" s="66" t="s">
        <v>57</v>
      </c>
      <c r="I59" s="66" t="s">
        <v>177</v>
      </c>
      <c r="J59" s="47" t="s">
        <v>93</v>
      </c>
      <c r="K59" s="47" t="s">
        <v>80</v>
      </c>
      <c r="L59" s="50"/>
      <c r="M59" s="50" t="s">
        <v>62</v>
      </c>
      <c r="N59" s="47" t="s">
        <v>80</v>
      </c>
      <c r="O59" s="50" t="s">
        <v>80</v>
      </c>
      <c r="P59" s="59" t="s">
        <v>80</v>
      </c>
      <c r="Q59" s="51"/>
      <c r="R59" s="68" t="s">
        <v>56</v>
      </c>
      <c r="S59" s="68" t="s">
        <v>56</v>
      </c>
      <c r="T59" s="50" t="s">
        <v>89</v>
      </c>
      <c r="U59" s="47">
        <f t="shared" si="4"/>
        <v>3</v>
      </c>
      <c r="V59" s="50" t="s">
        <v>67</v>
      </c>
      <c r="W59" s="50">
        <f t="shared" si="14"/>
        <v>3</v>
      </c>
      <c r="X59" s="52" t="s">
        <v>67</v>
      </c>
      <c r="Y59" s="50">
        <f t="shared" si="15"/>
        <v>3</v>
      </c>
      <c r="Z59" s="47" t="str">
        <f t="shared" si="3"/>
        <v>Media</v>
      </c>
      <c r="AA59" s="66" t="s">
        <v>85</v>
      </c>
      <c r="AB59" s="50"/>
      <c r="AC59" s="50"/>
      <c r="AD59" s="48">
        <v>45265</v>
      </c>
      <c r="AE59" s="51"/>
      <c r="AF59" s="49" t="s">
        <v>69</v>
      </c>
      <c r="AG59" s="49" t="s">
        <v>69</v>
      </c>
      <c r="AH59" s="49" t="s">
        <v>74</v>
      </c>
      <c r="AI59" s="49" t="s">
        <v>69</v>
      </c>
      <c r="AJ59" s="49" t="s">
        <v>69</v>
      </c>
      <c r="AK59" s="47" t="s">
        <v>80</v>
      </c>
      <c r="AL59" s="47" t="s">
        <v>80</v>
      </c>
      <c r="AM59" s="47" t="s">
        <v>80</v>
      </c>
      <c r="AN59" s="47" t="s">
        <v>80</v>
      </c>
      <c r="AO59" s="49">
        <v>45286</v>
      </c>
      <c r="AP59" s="47" t="s">
        <v>80</v>
      </c>
      <c r="AQ59" s="73" t="s">
        <v>69</v>
      </c>
    </row>
    <row r="60" spans="1:43" ht="57">
      <c r="A60" s="65">
        <v>49</v>
      </c>
      <c r="B60" s="65" t="s">
        <v>456</v>
      </c>
      <c r="C60" s="65" t="s">
        <v>456</v>
      </c>
      <c r="D60" s="65" t="s">
        <v>456</v>
      </c>
      <c r="E60" s="53" t="s">
        <v>178</v>
      </c>
      <c r="F60" s="40" t="s">
        <v>56</v>
      </c>
      <c r="G60" s="66" t="s">
        <v>56</v>
      </c>
      <c r="H60" s="66" t="s">
        <v>57</v>
      </c>
      <c r="I60" s="66" t="s">
        <v>179</v>
      </c>
      <c r="J60" s="47" t="s">
        <v>93</v>
      </c>
      <c r="K60" s="47" t="s">
        <v>80</v>
      </c>
      <c r="L60" s="50"/>
      <c r="M60" s="50" t="s">
        <v>62</v>
      </c>
      <c r="N60" s="47" t="s">
        <v>80</v>
      </c>
      <c r="O60" s="50" t="s">
        <v>80</v>
      </c>
      <c r="P60" s="59" t="s">
        <v>80</v>
      </c>
      <c r="Q60" s="51"/>
      <c r="R60" s="68" t="s">
        <v>56</v>
      </c>
      <c r="S60" s="68" t="s">
        <v>56</v>
      </c>
      <c r="T60" s="50" t="s">
        <v>83</v>
      </c>
      <c r="U60" s="47">
        <f t="shared" si="4"/>
        <v>5</v>
      </c>
      <c r="V60" s="50" t="s">
        <v>67</v>
      </c>
      <c r="W60" s="50">
        <f t="shared" si="14"/>
        <v>3</v>
      </c>
      <c r="X60" s="52" t="s">
        <v>67</v>
      </c>
      <c r="Y60" s="50">
        <f t="shared" si="15"/>
        <v>3</v>
      </c>
      <c r="Z60" s="47" t="str">
        <f t="shared" si="3"/>
        <v>Media</v>
      </c>
      <c r="AA60" s="66" t="s">
        <v>85</v>
      </c>
      <c r="AB60" s="50"/>
      <c r="AC60" s="50"/>
      <c r="AD60" s="48">
        <v>45265</v>
      </c>
      <c r="AE60" s="51"/>
      <c r="AF60" s="49" t="s">
        <v>69</v>
      </c>
      <c r="AG60" s="49" t="s">
        <v>69</v>
      </c>
      <c r="AH60" s="49" t="s">
        <v>74</v>
      </c>
      <c r="AI60" s="49" t="s">
        <v>69</v>
      </c>
      <c r="AJ60" s="49" t="s">
        <v>69</v>
      </c>
      <c r="AK60" s="47" t="s">
        <v>80</v>
      </c>
      <c r="AL60" s="47" t="s">
        <v>80</v>
      </c>
      <c r="AM60" s="47" t="s">
        <v>80</v>
      </c>
      <c r="AN60" s="47" t="s">
        <v>80</v>
      </c>
      <c r="AO60" s="49">
        <v>45286</v>
      </c>
      <c r="AP60" s="47" t="s">
        <v>80</v>
      </c>
      <c r="AQ60" s="73" t="s">
        <v>69</v>
      </c>
    </row>
    <row r="61" spans="1:43" ht="57">
      <c r="A61" s="65">
        <v>50</v>
      </c>
      <c r="B61" s="65" t="s">
        <v>456</v>
      </c>
      <c r="C61" s="65" t="s">
        <v>456</v>
      </c>
      <c r="D61" s="65" t="s">
        <v>456</v>
      </c>
      <c r="E61" s="53" t="s">
        <v>180</v>
      </c>
      <c r="F61" s="40" t="s">
        <v>56</v>
      </c>
      <c r="G61" s="66" t="s">
        <v>56</v>
      </c>
      <c r="H61" s="66" t="s">
        <v>57</v>
      </c>
      <c r="I61" s="66" t="s">
        <v>181</v>
      </c>
      <c r="J61" s="47" t="s">
        <v>93</v>
      </c>
      <c r="K61" s="47" t="s">
        <v>80</v>
      </c>
      <c r="L61" s="50"/>
      <c r="M61" s="50" t="s">
        <v>62</v>
      </c>
      <c r="N61" s="47" t="s">
        <v>80</v>
      </c>
      <c r="O61" s="50" t="s">
        <v>80</v>
      </c>
      <c r="P61" s="59" t="s">
        <v>80</v>
      </c>
      <c r="Q61" s="51"/>
      <c r="R61" s="68" t="s">
        <v>56</v>
      </c>
      <c r="S61" s="68" t="s">
        <v>56</v>
      </c>
      <c r="T61" s="50" t="s">
        <v>83</v>
      </c>
      <c r="U61" s="47">
        <f t="shared" si="4"/>
        <v>5</v>
      </c>
      <c r="V61" s="50" t="s">
        <v>67</v>
      </c>
      <c r="W61" s="50">
        <f t="shared" si="14"/>
        <v>3</v>
      </c>
      <c r="X61" s="52" t="s">
        <v>67</v>
      </c>
      <c r="Y61" s="50">
        <f t="shared" si="15"/>
        <v>3</v>
      </c>
      <c r="Z61" s="47" t="str">
        <f t="shared" si="3"/>
        <v>Media</v>
      </c>
      <c r="AA61" s="66" t="s">
        <v>85</v>
      </c>
      <c r="AB61" s="50"/>
      <c r="AC61" s="50"/>
      <c r="AD61" s="48">
        <v>45265</v>
      </c>
      <c r="AE61" s="51"/>
      <c r="AF61" s="49" t="s">
        <v>69</v>
      </c>
      <c r="AG61" s="49" t="s">
        <v>69</v>
      </c>
      <c r="AH61" s="49" t="s">
        <v>74</v>
      </c>
      <c r="AI61" s="49" t="s">
        <v>69</v>
      </c>
      <c r="AJ61" s="49" t="s">
        <v>69</v>
      </c>
      <c r="AK61" s="47" t="s">
        <v>80</v>
      </c>
      <c r="AL61" s="47" t="s">
        <v>80</v>
      </c>
      <c r="AM61" s="47" t="s">
        <v>80</v>
      </c>
      <c r="AN61" s="47" t="s">
        <v>80</v>
      </c>
      <c r="AO61" s="49">
        <v>45286</v>
      </c>
      <c r="AP61" s="47" t="s">
        <v>80</v>
      </c>
      <c r="AQ61" s="73" t="s">
        <v>69</v>
      </c>
    </row>
    <row r="62" spans="1:43" ht="42.75">
      <c r="A62" s="65">
        <v>51</v>
      </c>
      <c r="B62" s="65" t="s">
        <v>456</v>
      </c>
      <c r="C62" s="65" t="s">
        <v>456</v>
      </c>
      <c r="D62" s="65" t="s">
        <v>456</v>
      </c>
      <c r="E62" s="53" t="s">
        <v>182</v>
      </c>
      <c r="F62" s="40" t="s">
        <v>56</v>
      </c>
      <c r="G62" s="66" t="s">
        <v>56</v>
      </c>
      <c r="H62" s="66" t="s">
        <v>57</v>
      </c>
      <c r="I62" s="66" t="s">
        <v>183</v>
      </c>
      <c r="J62" s="47" t="s">
        <v>93</v>
      </c>
      <c r="K62" s="47" t="s">
        <v>80</v>
      </c>
      <c r="L62" s="50"/>
      <c r="M62" s="50" t="s">
        <v>62</v>
      </c>
      <c r="N62" s="47" t="s">
        <v>80</v>
      </c>
      <c r="O62" s="50" t="s">
        <v>80</v>
      </c>
      <c r="P62" s="59" t="s">
        <v>80</v>
      </c>
      <c r="Q62" s="51"/>
      <c r="R62" s="68" t="s">
        <v>56</v>
      </c>
      <c r="S62" s="68" t="s">
        <v>56</v>
      </c>
      <c r="T62" s="50" t="s">
        <v>89</v>
      </c>
      <c r="U62" s="47">
        <f t="shared" si="4"/>
        <v>3</v>
      </c>
      <c r="V62" s="50" t="s">
        <v>67</v>
      </c>
      <c r="W62" s="50">
        <f t="shared" si="14"/>
        <v>3</v>
      </c>
      <c r="X62" s="52" t="s">
        <v>84</v>
      </c>
      <c r="Y62" s="50">
        <f t="shared" si="15"/>
        <v>5</v>
      </c>
      <c r="Z62" s="47" t="str">
        <f t="shared" si="3"/>
        <v>Media</v>
      </c>
      <c r="AA62" s="66" t="s">
        <v>85</v>
      </c>
      <c r="AB62" s="50"/>
      <c r="AC62" s="50"/>
      <c r="AD62" s="48">
        <v>45265</v>
      </c>
      <c r="AE62" s="51"/>
      <c r="AF62" s="49" t="s">
        <v>69</v>
      </c>
      <c r="AG62" s="49" t="s">
        <v>69</v>
      </c>
      <c r="AH62" s="49" t="s">
        <v>74</v>
      </c>
      <c r="AI62" s="49" t="s">
        <v>69</v>
      </c>
      <c r="AJ62" s="49" t="s">
        <v>69</v>
      </c>
      <c r="AK62" s="47" t="s">
        <v>80</v>
      </c>
      <c r="AL62" s="47" t="s">
        <v>80</v>
      </c>
      <c r="AM62" s="47" t="s">
        <v>80</v>
      </c>
      <c r="AN62" s="47" t="s">
        <v>80</v>
      </c>
      <c r="AO62" s="49">
        <v>45286</v>
      </c>
      <c r="AP62" s="47" t="s">
        <v>80</v>
      </c>
      <c r="AQ62" s="73" t="s">
        <v>69</v>
      </c>
    </row>
    <row r="63" spans="1:43" ht="42.75">
      <c r="A63" s="65">
        <v>52</v>
      </c>
      <c r="B63" s="65" t="s">
        <v>456</v>
      </c>
      <c r="C63" s="65" t="s">
        <v>456</v>
      </c>
      <c r="D63" s="65" t="s">
        <v>456</v>
      </c>
      <c r="E63" s="53" t="s">
        <v>184</v>
      </c>
      <c r="F63" s="40" t="s">
        <v>56</v>
      </c>
      <c r="G63" s="66" t="s">
        <v>56</v>
      </c>
      <c r="H63" s="66" t="s">
        <v>57</v>
      </c>
      <c r="I63" s="66" t="s">
        <v>185</v>
      </c>
      <c r="J63" s="47" t="s">
        <v>93</v>
      </c>
      <c r="K63" s="47" t="s">
        <v>80</v>
      </c>
      <c r="L63" s="50"/>
      <c r="M63" s="50" t="s">
        <v>62</v>
      </c>
      <c r="N63" s="47" t="s">
        <v>80</v>
      </c>
      <c r="O63" s="50" t="s">
        <v>80</v>
      </c>
      <c r="P63" s="59" t="s">
        <v>80</v>
      </c>
      <c r="Q63" s="51"/>
      <c r="R63" s="68" t="s">
        <v>56</v>
      </c>
      <c r="S63" s="68" t="s">
        <v>56</v>
      </c>
      <c r="T63" s="50" t="s">
        <v>66</v>
      </c>
      <c r="U63" s="47">
        <f t="shared" si="4"/>
        <v>1</v>
      </c>
      <c r="V63" s="50" t="s">
        <v>67</v>
      </c>
      <c r="W63" s="50">
        <f t="shared" si="14"/>
        <v>3</v>
      </c>
      <c r="X63" s="52" t="s">
        <v>84</v>
      </c>
      <c r="Y63" s="50">
        <f t="shared" si="15"/>
        <v>5</v>
      </c>
      <c r="Z63" s="47" t="str">
        <f t="shared" si="3"/>
        <v>Media</v>
      </c>
      <c r="AA63" s="66" t="s">
        <v>85</v>
      </c>
      <c r="AB63" s="50"/>
      <c r="AC63" s="50"/>
      <c r="AD63" s="48">
        <v>45265</v>
      </c>
      <c r="AE63" s="51"/>
      <c r="AF63" s="49" t="s">
        <v>69</v>
      </c>
      <c r="AG63" s="49" t="s">
        <v>69</v>
      </c>
      <c r="AH63" s="49" t="s">
        <v>74</v>
      </c>
      <c r="AI63" s="49" t="s">
        <v>69</v>
      </c>
      <c r="AJ63" s="49" t="s">
        <v>69</v>
      </c>
      <c r="AK63" s="47" t="s">
        <v>80</v>
      </c>
      <c r="AL63" s="47" t="s">
        <v>80</v>
      </c>
      <c r="AM63" s="47" t="s">
        <v>80</v>
      </c>
      <c r="AN63" s="47" t="s">
        <v>80</v>
      </c>
      <c r="AO63" s="49">
        <v>45286</v>
      </c>
      <c r="AP63" s="47" t="s">
        <v>80</v>
      </c>
      <c r="AQ63" s="73" t="s">
        <v>69</v>
      </c>
    </row>
    <row r="64" spans="1:43" ht="57">
      <c r="A64" s="65">
        <v>53</v>
      </c>
      <c r="B64" s="65" t="s">
        <v>456</v>
      </c>
      <c r="C64" s="65" t="s">
        <v>456</v>
      </c>
      <c r="D64" s="65" t="s">
        <v>456</v>
      </c>
      <c r="E64" s="53" t="s">
        <v>186</v>
      </c>
      <c r="F64" s="40" t="s">
        <v>56</v>
      </c>
      <c r="G64" s="66" t="s">
        <v>56</v>
      </c>
      <c r="H64" s="66" t="s">
        <v>57</v>
      </c>
      <c r="I64" s="66" t="s">
        <v>187</v>
      </c>
      <c r="J64" s="47" t="s">
        <v>93</v>
      </c>
      <c r="K64" s="47" t="s">
        <v>80</v>
      </c>
      <c r="L64" s="50"/>
      <c r="M64" s="50" t="s">
        <v>62</v>
      </c>
      <c r="N64" s="47" t="s">
        <v>80</v>
      </c>
      <c r="O64" s="50" t="s">
        <v>80</v>
      </c>
      <c r="P64" s="59" t="s">
        <v>80</v>
      </c>
      <c r="Q64" s="51"/>
      <c r="R64" s="68" t="s">
        <v>56</v>
      </c>
      <c r="S64" s="68" t="s">
        <v>56</v>
      </c>
      <c r="T64" s="50" t="s">
        <v>83</v>
      </c>
      <c r="U64" s="47">
        <f t="shared" si="4"/>
        <v>5</v>
      </c>
      <c r="V64" s="50" t="s">
        <v>84</v>
      </c>
      <c r="W64" s="50">
        <f t="shared" si="14"/>
        <v>5</v>
      </c>
      <c r="X64" s="52" t="s">
        <v>84</v>
      </c>
      <c r="Y64" s="50">
        <f t="shared" si="15"/>
        <v>5</v>
      </c>
      <c r="Z64" s="47" t="str">
        <f t="shared" si="3"/>
        <v>Alta</v>
      </c>
      <c r="AA64" s="66" t="s">
        <v>85</v>
      </c>
      <c r="AB64" s="50"/>
      <c r="AC64" s="50"/>
      <c r="AD64" s="48">
        <v>45265</v>
      </c>
      <c r="AE64" s="51"/>
      <c r="AF64" s="49" t="s">
        <v>69</v>
      </c>
      <c r="AG64" s="49" t="s">
        <v>69</v>
      </c>
      <c r="AH64" s="49" t="s">
        <v>74</v>
      </c>
      <c r="AI64" s="49" t="s">
        <v>69</v>
      </c>
      <c r="AJ64" s="49" t="s">
        <v>69</v>
      </c>
      <c r="AK64" s="47" t="s">
        <v>80</v>
      </c>
      <c r="AL64" s="47" t="s">
        <v>80</v>
      </c>
      <c r="AM64" s="47" t="s">
        <v>80</v>
      </c>
      <c r="AN64" s="47" t="s">
        <v>80</v>
      </c>
      <c r="AO64" s="49">
        <v>45286</v>
      </c>
      <c r="AP64" s="47" t="s">
        <v>80</v>
      </c>
      <c r="AQ64" s="73" t="s">
        <v>69</v>
      </c>
    </row>
    <row r="65" spans="1:43" ht="85.5">
      <c r="A65" s="65">
        <v>54</v>
      </c>
      <c r="B65" s="65" t="s">
        <v>456</v>
      </c>
      <c r="C65" s="65" t="s">
        <v>456</v>
      </c>
      <c r="D65" s="65" t="s">
        <v>456</v>
      </c>
      <c r="E65" s="40" t="s">
        <v>188</v>
      </c>
      <c r="F65" s="40" t="s">
        <v>56</v>
      </c>
      <c r="G65" s="66" t="s">
        <v>56</v>
      </c>
      <c r="H65" s="66" t="s">
        <v>57</v>
      </c>
      <c r="I65" s="66" t="s">
        <v>189</v>
      </c>
      <c r="J65" s="47" t="s">
        <v>148</v>
      </c>
      <c r="K65" s="47" t="s">
        <v>80</v>
      </c>
      <c r="L65" s="50"/>
      <c r="M65" s="50" t="s">
        <v>149</v>
      </c>
      <c r="N65" s="50" t="s">
        <v>86</v>
      </c>
      <c r="O65" s="50" t="s">
        <v>80</v>
      </c>
      <c r="P65" s="59" t="s">
        <v>80</v>
      </c>
      <c r="Q65" s="51"/>
      <c r="R65" s="68" t="s">
        <v>56</v>
      </c>
      <c r="S65" s="68" t="s">
        <v>56</v>
      </c>
      <c r="T65" s="50" t="s">
        <v>89</v>
      </c>
      <c r="U65" s="47">
        <f t="shared" si="4"/>
        <v>3</v>
      </c>
      <c r="V65" s="50" t="s">
        <v>67</v>
      </c>
      <c r="W65" s="50">
        <f t="shared" ref="W65:W66" si="16">IF(V65="No Clasificada",5,IF(V65="Bajo",1,IF(V65="Medio",3,IF(V65="Alto",5,))))</f>
        <v>3</v>
      </c>
      <c r="X65" s="52" t="s">
        <v>67</v>
      </c>
      <c r="Y65" s="50">
        <f t="shared" si="8"/>
        <v>3</v>
      </c>
      <c r="Z65" s="47" t="str">
        <f t="shared" si="3"/>
        <v>Media</v>
      </c>
      <c r="AA65" s="66" t="s">
        <v>85</v>
      </c>
      <c r="AB65" s="50"/>
      <c r="AC65" s="50"/>
      <c r="AD65" s="48">
        <v>45265</v>
      </c>
      <c r="AE65" s="51"/>
      <c r="AF65" s="49" t="s">
        <v>69</v>
      </c>
      <c r="AG65" s="49" t="s">
        <v>69</v>
      </c>
      <c r="AH65" s="49" t="s">
        <v>74</v>
      </c>
      <c r="AI65" s="49" t="s">
        <v>69</v>
      </c>
      <c r="AJ65" s="49" t="s">
        <v>69</v>
      </c>
      <c r="AK65" s="47" t="s">
        <v>80</v>
      </c>
      <c r="AL65" s="47" t="s">
        <v>80</v>
      </c>
      <c r="AM65" s="47" t="s">
        <v>80</v>
      </c>
      <c r="AN65" s="47" t="s">
        <v>80</v>
      </c>
      <c r="AO65" s="49">
        <v>45286</v>
      </c>
      <c r="AP65" s="47" t="s">
        <v>80</v>
      </c>
      <c r="AQ65" s="73" t="s">
        <v>69</v>
      </c>
    </row>
    <row r="66" spans="1:43" ht="85.5">
      <c r="A66" s="65">
        <v>55</v>
      </c>
      <c r="B66" s="65" t="s">
        <v>456</v>
      </c>
      <c r="C66" s="65" t="s">
        <v>456</v>
      </c>
      <c r="D66" s="65" t="s">
        <v>456</v>
      </c>
      <c r="E66" s="40" t="s">
        <v>190</v>
      </c>
      <c r="F66" s="40" t="s">
        <v>47</v>
      </c>
      <c r="G66" s="66" t="s">
        <v>56</v>
      </c>
      <c r="H66" s="66" t="s">
        <v>57</v>
      </c>
      <c r="I66" s="66" t="s">
        <v>191</v>
      </c>
      <c r="J66" s="47" t="s">
        <v>148</v>
      </c>
      <c r="K66" s="47" t="s">
        <v>80</v>
      </c>
      <c r="L66" s="50"/>
      <c r="M66" s="50" t="s">
        <v>149</v>
      </c>
      <c r="N66" s="50" t="s">
        <v>86</v>
      </c>
      <c r="O66" s="50" t="s">
        <v>80</v>
      </c>
      <c r="P66" s="59" t="s">
        <v>80</v>
      </c>
      <c r="Q66" s="51"/>
      <c r="R66" s="68" t="s">
        <v>56</v>
      </c>
      <c r="S66" s="68" t="s">
        <v>56</v>
      </c>
      <c r="T66" s="50" t="s">
        <v>83</v>
      </c>
      <c r="U66" s="47">
        <f t="shared" si="4"/>
        <v>5</v>
      </c>
      <c r="V66" s="50" t="s">
        <v>67</v>
      </c>
      <c r="W66" s="50">
        <f t="shared" si="16"/>
        <v>3</v>
      </c>
      <c r="X66" s="52" t="s">
        <v>67</v>
      </c>
      <c r="Y66" s="50">
        <f t="shared" si="8"/>
        <v>3</v>
      </c>
      <c r="Z66" s="47" t="str">
        <f t="shared" si="3"/>
        <v>Media</v>
      </c>
      <c r="AA66" s="66" t="s">
        <v>85</v>
      </c>
      <c r="AB66" s="50"/>
      <c r="AC66" s="50"/>
      <c r="AD66" s="48">
        <v>45265</v>
      </c>
      <c r="AE66" s="51"/>
      <c r="AF66" s="49" t="s">
        <v>69</v>
      </c>
      <c r="AG66" s="49" t="s">
        <v>69</v>
      </c>
      <c r="AH66" s="49" t="s">
        <v>74</v>
      </c>
      <c r="AI66" s="49" t="s">
        <v>69</v>
      </c>
      <c r="AJ66" s="49" t="s">
        <v>69</v>
      </c>
      <c r="AK66" s="47" t="s">
        <v>80</v>
      </c>
      <c r="AL66" s="47" t="s">
        <v>80</v>
      </c>
      <c r="AM66" s="47" t="s">
        <v>80</v>
      </c>
      <c r="AN66" s="47" t="s">
        <v>80</v>
      </c>
      <c r="AO66" s="49">
        <v>45286</v>
      </c>
      <c r="AP66" s="47" t="s">
        <v>80</v>
      </c>
      <c r="AQ66" s="73" t="s">
        <v>69</v>
      </c>
    </row>
    <row r="67" spans="1:43" ht="57">
      <c r="A67" s="65">
        <v>56</v>
      </c>
      <c r="B67" s="65" t="s">
        <v>456</v>
      </c>
      <c r="C67" s="65" t="s">
        <v>456</v>
      </c>
      <c r="D67" s="65" t="s">
        <v>456</v>
      </c>
      <c r="E67" s="40" t="s">
        <v>192</v>
      </c>
      <c r="F67" s="40" t="s">
        <v>56</v>
      </c>
      <c r="G67" s="66" t="s">
        <v>56</v>
      </c>
      <c r="H67" s="66" t="s">
        <v>57</v>
      </c>
      <c r="I67" s="66" t="s">
        <v>193</v>
      </c>
      <c r="J67" s="50" t="s">
        <v>194</v>
      </c>
      <c r="K67" s="47" t="s">
        <v>80</v>
      </c>
      <c r="L67" s="50" t="s">
        <v>61</v>
      </c>
      <c r="M67" s="50" t="s">
        <v>62</v>
      </c>
      <c r="N67" s="50" t="s">
        <v>80</v>
      </c>
      <c r="O67" s="50" t="s">
        <v>195</v>
      </c>
      <c r="P67" s="60" t="s">
        <v>196</v>
      </c>
      <c r="Q67" s="51"/>
      <c r="R67" s="40" t="s">
        <v>56</v>
      </c>
      <c r="S67" s="40" t="s">
        <v>56</v>
      </c>
      <c r="T67" s="50" t="s">
        <v>83</v>
      </c>
      <c r="U67" s="47">
        <f t="shared" si="4"/>
        <v>5</v>
      </c>
      <c r="V67" s="50" t="s">
        <v>67</v>
      </c>
      <c r="W67" s="50">
        <f t="shared" ref="W67" si="17">IF(V67="No Clasificada",5,IF(V67="Bajo",1,IF(V67="Medio",3,IF(V67="Alto",5,))))</f>
        <v>3</v>
      </c>
      <c r="X67" s="52" t="s">
        <v>67</v>
      </c>
      <c r="Y67" s="50">
        <f t="shared" si="8"/>
        <v>3</v>
      </c>
      <c r="Z67" s="47" t="str">
        <f t="shared" si="3"/>
        <v>Media</v>
      </c>
      <c r="AA67" s="52" t="s">
        <v>85</v>
      </c>
      <c r="AB67" s="50"/>
      <c r="AC67" s="50"/>
      <c r="AD67" s="48">
        <v>45265</v>
      </c>
      <c r="AE67" s="51"/>
      <c r="AF67" s="49" t="s">
        <v>69</v>
      </c>
      <c r="AG67" s="49" t="s">
        <v>69</v>
      </c>
      <c r="AH67" s="49" t="s">
        <v>74</v>
      </c>
      <c r="AI67" s="49" t="s">
        <v>69</v>
      </c>
      <c r="AJ67" s="49" t="s">
        <v>69</v>
      </c>
      <c r="AK67" s="47" t="s">
        <v>80</v>
      </c>
      <c r="AL67" s="47" t="s">
        <v>80</v>
      </c>
      <c r="AM67" s="47" t="s">
        <v>80</v>
      </c>
      <c r="AN67" s="47" t="s">
        <v>80</v>
      </c>
      <c r="AO67" s="49">
        <v>45286</v>
      </c>
      <c r="AP67" s="47" t="s">
        <v>80</v>
      </c>
      <c r="AQ67" s="73" t="s">
        <v>69</v>
      </c>
    </row>
    <row r="68" spans="1:43" ht="57">
      <c r="A68" s="65">
        <v>57</v>
      </c>
      <c r="B68" s="65" t="s">
        <v>456</v>
      </c>
      <c r="C68" s="65" t="s">
        <v>456</v>
      </c>
      <c r="D68" s="65" t="s">
        <v>456</v>
      </c>
      <c r="E68" s="40" t="s">
        <v>197</v>
      </c>
      <c r="F68" s="40" t="s">
        <v>56</v>
      </c>
      <c r="G68" s="66" t="s">
        <v>56</v>
      </c>
      <c r="H68" s="66" t="s">
        <v>57</v>
      </c>
      <c r="I68" s="66" t="s">
        <v>198</v>
      </c>
      <c r="J68" s="50" t="s">
        <v>154</v>
      </c>
      <c r="K68" s="47" t="s">
        <v>80</v>
      </c>
      <c r="L68" s="50"/>
      <c r="M68" s="50" t="s">
        <v>62</v>
      </c>
      <c r="N68" s="47" t="s">
        <v>80</v>
      </c>
      <c r="O68" s="47" t="s">
        <v>80</v>
      </c>
      <c r="P68" s="59" t="s">
        <v>80</v>
      </c>
      <c r="Q68" s="51"/>
      <c r="R68" s="68" t="s">
        <v>56</v>
      </c>
      <c r="S68" s="68" t="s">
        <v>56</v>
      </c>
      <c r="T68" s="50" t="s">
        <v>89</v>
      </c>
      <c r="U68" s="47">
        <f t="shared" si="4"/>
        <v>3</v>
      </c>
      <c r="V68" s="50" t="s">
        <v>67</v>
      </c>
      <c r="W68" s="50">
        <f t="shared" ref="W68:W69" si="18">IF(V68="No Clasificada",5,IF(V68="Bajo",1,IF(V68="Medio",3,IF(V68="Alto",5,))))</f>
        <v>3</v>
      </c>
      <c r="X68" s="52" t="s">
        <v>67</v>
      </c>
      <c r="Y68" s="50">
        <f t="shared" si="8"/>
        <v>3</v>
      </c>
      <c r="Z68" s="47" t="str">
        <f t="shared" si="3"/>
        <v>Media</v>
      </c>
      <c r="AA68" s="66" t="s">
        <v>85</v>
      </c>
      <c r="AB68" s="50"/>
      <c r="AC68" s="50"/>
      <c r="AD68" s="48">
        <v>45265</v>
      </c>
      <c r="AE68" s="51"/>
      <c r="AF68" s="49" t="s">
        <v>69</v>
      </c>
      <c r="AG68" s="49" t="s">
        <v>69</v>
      </c>
      <c r="AH68" s="49" t="s">
        <v>74</v>
      </c>
      <c r="AI68" s="49" t="s">
        <v>69</v>
      </c>
      <c r="AJ68" s="49" t="s">
        <v>69</v>
      </c>
      <c r="AK68" s="47" t="s">
        <v>80</v>
      </c>
      <c r="AL68" s="47" t="s">
        <v>80</v>
      </c>
      <c r="AM68" s="47" t="s">
        <v>80</v>
      </c>
      <c r="AN68" s="47" t="s">
        <v>80</v>
      </c>
      <c r="AO68" s="49">
        <v>45286</v>
      </c>
      <c r="AP68" s="47" t="s">
        <v>80</v>
      </c>
      <c r="AQ68" s="73" t="s">
        <v>69</v>
      </c>
    </row>
    <row r="69" spans="1:43" ht="57">
      <c r="A69" s="65">
        <v>58</v>
      </c>
      <c r="B69" s="65" t="s">
        <v>456</v>
      </c>
      <c r="C69" s="65" t="s">
        <v>456</v>
      </c>
      <c r="D69" s="65" t="s">
        <v>456</v>
      </c>
      <c r="E69" s="40" t="s">
        <v>199</v>
      </c>
      <c r="F69" s="40" t="s">
        <v>56</v>
      </c>
      <c r="G69" s="66" t="s">
        <v>56</v>
      </c>
      <c r="H69" s="66" t="s">
        <v>57</v>
      </c>
      <c r="I69" s="66" t="s">
        <v>200</v>
      </c>
      <c r="J69" s="50" t="s">
        <v>148</v>
      </c>
      <c r="K69" s="47" t="s">
        <v>80</v>
      </c>
      <c r="L69" s="50"/>
      <c r="M69" s="50" t="s">
        <v>149</v>
      </c>
      <c r="N69" s="50" t="s">
        <v>86</v>
      </c>
      <c r="O69" s="50" t="s">
        <v>80</v>
      </c>
      <c r="P69" s="59" t="s">
        <v>80</v>
      </c>
      <c r="Q69" s="51"/>
      <c r="R69" s="68" t="s">
        <v>56</v>
      </c>
      <c r="S69" s="68" t="s">
        <v>56</v>
      </c>
      <c r="T69" s="50" t="s">
        <v>89</v>
      </c>
      <c r="U69" s="47">
        <f t="shared" si="4"/>
        <v>3</v>
      </c>
      <c r="V69" s="50" t="s">
        <v>67</v>
      </c>
      <c r="W69" s="50">
        <f t="shared" si="18"/>
        <v>3</v>
      </c>
      <c r="X69" s="52" t="s">
        <v>84</v>
      </c>
      <c r="Y69" s="50">
        <f t="shared" si="8"/>
        <v>5</v>
      </c>
      <c r="Z69" s="47" t="str">
        <f t="shared" si="3"/>
        <v>Media</v>
      </c>
      <c r="AA69" s="66" t="s">
        <v>85</v>
      </c>
      <c r="AB69" s="50"/>
      <c r="AC69" s="50"/>
      <c r="AD69" s="48">
        <v>45265</v>
      </c>
      <c r="AE69" s="51"/>
      <c r="AF69" s="49" t="s">
        <v>69</v>
      </c>
      <c r="AG69" s="49" t="s">
        <v>69</v>
      </c>
      <c r="AH69" s="49" t="s">
        <v>74</v>
      </c>
      <c r="AI69" s="49" t="s">
        <v>69</v>
      </c>
      <c r="AJ69" s="49" t="s">
        <v>69</v>
      </c>
      <c r="AK69" s="47" t="s">
        <v>80</v>
      </c>
      <c r="AL69" s="47" t="s">
        <v>80</v>
      </c>
      <c r="AM69" s="47" t="s">
        <v>80</v>
      </c>
      <c r="AN69" s="47" t="s">
        <v>80</v>
      </c>
      <c r="AO69" s="49">
        <v>45286</v>
      </c>
      <c r="AP69" s="47" t="s">
        <v>80</v>
      </c>
      <c r="AQ69" s="73" t="s">
        <v>69</v>
      </c>
    </row>
    <row r="70" spans="1:43" ht="42.75">
      <c r="A70" s="65">
        <v>59</v>
      </c>
      <c r="B70" s="65" t="s">
        <v>456</v>
      </c>
      <c r="C70" s="65" t="s">
        <v>456</v>
      </c>
      <c r="D70" s="65" t="s">
        <v>456</v>
      </c>
      <c r="E70" s="40" t="s">
        <v>201</v>
      </c>
      <c r="F70" s="40" t="s">
        <v>56</v>
      </c>
      <c r="G70" s="66" t="s">
        <v>56</v>
      </c>
      <c r="H70" s="66" t="s">
        <v>57</v>
      </c>
      <c r="I70" s="66" t="s">
        <v>202</v>
      </c>
      <c r="J70" s="50" t="s">
        <v>93</v>
      </c>
      <c r="K70" s="47" t="s">
        <v>80</v>
      </c>
      <c r="L70" s="50"/>
      <c r="M70" s="50" t="s">
        <v>62</v>
      </c>
      <c r="N70" s="47" t="s">
        <v>80</v>
      </c>
      <c r="O70" s="47" t="s">
        <v>80</v>
      </c>
      <c r="P70" s="59" t="s">
        <v>80</v>
      </c>
      <c r="Q70" s="51"/>
      <c r="R70" s="68" t="s">
        <v>56</v>
      </c>
      <c r="S70" s="68" t="s">
        <v>56</v>
      </c>
      <c r="T70" s="50" t="s">
        <v>89</v>
      </c>
      <c r="U70" s="47">
        <f t="shared" si="4"/>
        <v>3</v>
      </c>
      <c r="V70" s="50" t="s">
        <v>67</v>
      </c>
      <c r="W70" s="50">
        <f t="shared" si="10"/>
        <v>3</v>
      </c>
      <c r="X70" s="52" t="s">
        <v>84</v>
      </c>
      <c r="Y70" s="50">
        <f t="shared" si="8"/>
        <v>5</v>
      </c>
      <c r="Z70" s="47" t="str">
        <f t="shared" si="3"/>
        <v>Media</v>
      </c>
      <c r="AA70" s="66" t="s">
        <v>85</v>
      </c>
      <c r="AB70" s="50"/>
      <c r="AC70" s="50"/>
      <c r="AD70" s="48">
        <v>45265</v>
      </c>
      <c r="AE70" s="51"/>
      <c r="AF70" s="49" t="s">
        <v>69</v>
      </c>
      <c r="AG70" s="49" t="s">
        <v>69</v>
      </c>
      <c r="AH70" s="49" t="s">
        <v>74</v>
      </c>
      <c r="AI70" s="49" t="s">
        <v>69</v>
      </c>
      <c r="AJ70" s="49" t="s">
        <v>69</v>
      </c>
      <c r="AK70" s="47" t="s">
        <v>80</v>
      </c>
      <c r="AL70" s="47" t="s">
        <v>80</v>
      </c>
      <c r="AM70" s="47" t="s">
        <v>80</v>
      </c>
      <c r="AN70" s="47" t="s">
        <v>80</v>
      </c>
      <c r="AO70" s="49">
        <v>45286</v>
      </c>
      <c r="AP70" s="47" t="s">
        <v>80</v>
      </c>
      <c r="AQ70" s="73" t="s">
        <v>69</v>
      </c>
    </row>
    <row r="71" spans="1:43" ht="57">
      <c r="A71" s="65">
        <v>60</v>
      </c>
      <c r="B71" s="65" t="s">
        <v>456</v>
      </c>
      <c r="C71" s="65" t="s">
        <v>456</v>
      </c>
      <c r="D71" s="65" t="s">
        <v>456</v>
      </c>
      <c r="E71" s="40" t="s">
        <v>455</v>
      </c>
      <c r="F71" s="40" t="s">
        <v>56</v>
      </c>
      <c r="G71" s="66" t="s">
        <v>56</v>
      </c>
      <c r="H71" s="66" t="s">
        <v>57</v>
      </c>
      <c r="I71" s="66" t="s">
        <v>203</v>
      </c>
      <c r="J71" s="50" t="s">
        <v>154</v>
      </c>
      <c r="K71" s="47" t="s">
        <v>80</v>
      </c>
      <c r="L71" s="50"/>
      <c r="M71" s="50" t="s">
        <v>62</v>
      </c>
      <c r="N71" s="47" t="s">
        <v>80</v>
      </c>
      <c r="O71" s="47" t="s">
        <v>80</v>
      </c>
      <c r="P71" s="59" t="s">
        <v>80</v>
      </c>
      <c r="Q71" s="51"/>
      <c r="R71" s="68" t="s">
        <v>56</v>
      </c>
      <c r="S71" s="68" t="s">
        <v>56</v>
      </c>
      <c r="T71" s="50" t="s">
        <v>83</v>
      </c>
      <c r="U71" s="47">
        <f t="shared" si="4"/>
        <v>5</v>
      </c>
      <c r="V71" s="50" t="s">
        <v>84</v>
      </c>
      <c r="W71" s="50">
        <f t="shared" si="10"/>
        <v>5</v>
      </c>
      <c r="X71" s="52" t="s">
        <v>84</v>
      </c>
      <c r="Y71" s="50">
        <f t="shared" si="8"/>
        <v>5</v>
      </c>
      <c r="Z71" s="47" t="str">
        <f t="shared" si="3"/>
        <v>Alta</v>
      </c>
      <c r="AA71" s="66" t="s">
        <v>85</v>
      </c>
      <c r="AB71" s="50"/>
      <c r="AC71" s="50"/>
      <c r="AD71" s="48">
        <v>45265</v>
      </c>
      <c r="AE71" s="51"/>
      <c r="AF71" s="49" t="s">
        <v>69</v>
      </c>
      <c r="AG71" s="49" t="s">
        <v>69</v>
      </c>
      <c r="AH71" s="49" t="s">
        <v>74</v>
      </c>
      <c r="AI71" s="49" t="s">
        <v>69</v>
      </c>
      <c r="AJ71" s="49" t="s">
        <v>69</v>
      </c>
      <c r="AK71" s="47" t="s">
        <v>80</v>
      </c>
      <c r="AL71" s="47" t="s">
        <v>80</v>
      </c>
      <c r="AM71" s="47" t="s">
        <v>80</v>
      </c>
      <c r="AN71" s="47" t="s">
        <v>80</v>
      </c>
      <c r="AO71" s="49">
        <v>45286</v>
      </c>
      <c r="AP71" s="47" t="s">
        <v>80</v>
      </c>
      <c r="AQ71" s="73" t="s">
        <v>69</v>
      </c>
    </row>
    <row r="72" spans="1:43" ht="57">
      <c r="A72" s="65">
        <v>61</v>
      </c>
      <c r="B72" s="65" t="s">
        <v>456</v>
      </c>
      <c r="C72" s="65" t="s">
        <v>456</v>
      </c>
      <c r="D72" s="65" t="s">
        <v>456</v>
      </c>
      <c r="E72" s="40" t="s">
        <v>204</v>
      </c>
      <c r="F72" s="40" t="s">
        <v>56</v>
      </c>
      <c r="G72" s="66" t="s">
        <v>56</v>
      </c>
      <c r="H72" s="66" t="s">
        <v>57</v>
      </c>
      <c r="I72" s="66" t="s">
        <v>205</v>
      </c>
      <c r="J72" s="50" t="s">
        <v>148</v>
      </c>
      <c r="K72" s="47" t="s">
        <v>80</v>
      </c>
      <c r="L72" s="50"/>
      <c r="M72" s="50" t="s">
        <v>149</v>
      </c>
      <c r="N72" s="50" t="s">
        <v>86</v>
      </c>
      <c r="O72" s="50" t="s">
        <v>80</v>
      </c>
      <c r="P72" s="59" t="s">
        <v>80</v>
      </c>
      <c r="Q72" s="51"/>
      <c r="R72" s="68" t="s">
        <v>56</v>
      </c>
      <c r="S72" s="68" t="s">
        <v>56</v>
      </c>
      <c r="T72" s="50" t="s">
        <v>94</v>
      </c>
      <c r="U72" s="47">
        <f t="shared" si="4"/>
        <v>5</v>
      </c>
      <c r="V72" s="50" t="s">
        <v>94</v>
      </c>
      <c r="W72" s="50">
        <f t="shared" si="10"/>
        <v>5</v>
      </c>
      <c r="X72" s="52" t="s">
        <v>206</v>
      </c>
      <c r="Y72" s="50">
        <f t="shared" si="8"/>
        <v>1</v>
      </c>
      <c r="Z72" s="47" t="str">
        <f t="shared" si="3"/>
        <v>Alta</v>
      </c>
      <c r="AA72" s="66" t="s">
        <v>85</v>
      </c>
      <c r="AB72" s="50"/>
      <c r="AC72" s="50"/>
      <c r="AD72" s="48">
        <v>45265</v>
      </c>
      <c r="AE72" s="51"/>
      <c r="AF72" s="49" t="s">
        <v>69</v>
      </c>
      <c r="AG72" s="49" t="s">
        <v>69</v>
      </c>
      <c r="AH72" s="49" t="s">
        <v>74</v>
      </c>
      <c r="AI72" s="49" t="s">
        <v>69</v>
      </c>
      <c r="AJ72" s="49" t="s">
        <v>69</v>
      </c>
      <c r="AK72" s="47" t="s">
        <v>80</v>
      </c>
      <c r="AL72" s="47" t="s">
        <v>80</v>
      </c>
      <c r="AM72" s="47" t="s">
        <v>80</v>
      </c>
      <c r="AN72" s="47" t="s">
        <v>80</v>
      </c>
      <c r="AO72" s="49">
        <v>45286</v>
      </c>
      <c r="AP72" s="47" t="s">
        <v>80</v>
      </c>
      <c r="AQ72" s="73" t="s">
        <v>69</v>
      </c>
    </row>
    <row r="73" spans="1:43" ht="57">
      <c r="A73" s="65">
        <v>62</v>
      </c>
      <c r="B73" s="65" t="s">
        <v>456</v>
      </c>
      <c r="C73" s="65" t="s">
        <v>456</v>
      </c>
      <c r="D73" s="65" t="s">
        <v>456</v>
      </c>
      <c r="E73" s="40" t="s">
        <v>207</v>
      </c>
      <c r="F73" s="40" t="s">
        <v>56</v>
      </c>
      <c r="G73" s="66" t="s">
        <v>56</v>
      </c>
      <c r="H73" s="66" t="s">
        <v>57</v>
      </c>
      <c r="I73" s="66" t="s">
        <v>208</v>
      </c>
      <c r="J73" s="50" t="s">
        <v>148</v>
      </c>
      <c r="K73" s="47" t="s">
        <v>80</v>
      </c>
      <c r="L73" s="50"/>
      <c r="M73" s="50" t="s">
        <v>149</v>
      </c>
      <c r="N73" s="50" t="s">
        <v>86</v>
      </c>
      <c r="O73" s="50" t="s">
        <v>80</v>
      </c>
      <c r="P73" s="59" t="s">
        <v>80</v>
      </c>
      <c r="Q73" s="51"/>
      <c r="R73" s="68" t="s">
        <v>56</v>
      </c>
      <c r="S73" s="68" t="s">
        <v>56</v>
      </c>
      <c r="T73" s="50" t="s">
        <v>66</v>
      </c>
      <c r="U73" s="47">
        <f t="shared" si="4"/>
        <v>1</v>
      </c>
      <c r="V73" s="50" t="s">
        <v>84</v>
      </c>
      <c r="W73" s="50">
        <f t="shared" si="10"/>
        <v>5</v>
      </c>
      <c r="X73" s="52" t="s">
        <v>84</v>
      </c>
      <c r="Y73" s="50">
        <f t="shared" si="8"/>
        <v>5</v>
      </c>
      <c r="Z73" s="47" t="str">
        <f t="shared" si="3"/>
        <v>Alta</v>
      </c>
      <c r="AA73" s="66" t="s">
        <v>85</v>
      </c>
      <c r="AB73" s="50"/>
      <c r="AC73" s="50"/>
      <c r="AD73" s="48">
        <v>45265</v>
      </c>
      <c r="AE73" s="51"/>
      <c r="AF73" s="49" t="s">
        <v>69</v>
      </c>
      <c r="AG73" s="49" t="s">
        <v>69</v>
      </c>
      <c r="AH73" s="49" t="s">
        <v>74</v>
      </c>
      <c r="AI73" s="49" t="s">
        <v>69</v>
      </c>
      <c r="AJ73" s="49" t="s">
        <v>69</v>
      </c>
      <c r="AK73" s="47" t="s">
        <v>80</v>
      </c>
      <c r="AL73" s="47" t="s">
        <v>80</v>
      </c>
      <c r="AM73" s="47" t="s">
        <v>80</v>
      </c>
      <c r="AN73" s="47" t="s">
        <v>80</v>
      </c>
      <c r="AO73" s="49">
        <v>45286</v>
      </c>
      <c r="AP73" s="47" t="s">
        <v>80</v>
      </c>
      <c r="AQ73" s="73" t="s">
        <v>69</v>
      </c>
    </row>
    <row r="74" spans="1:43" ht="57">
      <c r="A74" s="65">
        <v>63</v>
      </c>
      <c r="B74" s="65" t="s">
        <v>456</v>
      </c>
      <c r="C74" s="65" t="s">
        <v>456</v>
      </c>
      <c r="D74" s="65" t="s">
        <v>456</v>
      </c>
      <c r="E74" s="40" t="s">
        <v>209</v>
      </c>
      <c r="F74" s="40" t="s">
        <v>56</v>
      </c>
      <c r="G74" s="66" t="s">
        <v>56</v>
      </c>
      <c r="H74" s="66" t="s">
        <v>57</v>
      </c>
      <c r="I74" s="66" t="s">
        <v>210</v>
      </c>
      <c r="J74" s="50" t="s">
        <v>154</v>
      </c>
      <c r="K74" s="47" t="s">
        <v>80</v>
      </c>
      <c r="L74" s="50"/>
      <c r="M74" s="50" t="s">
        <v>62</v>
      </c>
      <c r="N74" s="47" t="s">
        <v>80</v>
      </c>
      <c r="O74" s="47" t="s">
        <v>80</v>
      </c>
      <c r="P74" s="59" t="s">
        <v>80</v>
      </c>
      <c r="Q74" s="51"/>
      <c r="R74" s="68" t="s">
        <v>56</v>
      </c>
      <c r="S74" s="68" t="s">
        <v>56</v>
      </c>
      <c r="T74" s="50" t="s">
        <v>94</v>
      </c>
      <c r="U74" s="47">
        <f t="shared" si="4"/>
        <v>5</v>
      </c>
      <c r="V74" s="50" t="s">
        <v>94</v>
      </c>
      <c r="W74" s="50">
        <f t="shared" si="10"/>
        <v>5</v>
      </c>
      <c r="X74" s="52" t="s">
        <v>94</v>
      </c>
      <c r="Y74" s="50">
        <f t="shared" si="8"/>
        <v>5</v>
      </c>
      <c r="Z74" s="47" t="str">
        <f t="shared" ref="Z74:Z93" si="19">IF(OR(U74=0,W74=0,Y74=0),"",IF(AND(U74=1,W74=1,Y74=1),"Bajo",(IF(OR(AND(U74=5,W74=5),AND(W74=5,Y74=5),AND(U74=5,Y74=5),AND(U74=5,W74=5,Y74=5)),"Alta","Media"))))</f>
        <v>Alta</v>
      </c>
      <c r="AA74" s="66" t="s">
        <v>85</v>
      </c>
      <c r="AB74" s="50"/>
      <c r="AC74" s="50"/>
      <c r="AD74" s="48">
        <v>45265</v>
      </c>
      <c r="AE74" s="51"/>
      <c r="AF74" s="49" t="s">
        <v>69</v>
      </c>
      <c r="AG74" s="49" t="s">
        <v>69</v>
      </c>
      <c r="AH74" s="49" t="s">
        <v>74</v>
      </c>
      <c r="AI74" s="49" t="s">
        <v>69</v>
      </c>
      <c r="AJ74" s="49" t="s">
        <v>69</v>
      </c>
      <c r="AK74" s="47" t="s">
        <v>80</v>
      </c>
      <c r="AL74" s="47" t="s">
        <v>80</v>
      </c>
      <c r="AM74" s="47" t="s">
        <v>80</v>
      </c>
      <c r="AN74" s="47" t="s">
        <v>80</v>
      </c>
      <c r="AO74" s="49">
        <v>45286</v>
      </c>
      <c r="AP74" s="47" t="s">
        <v>80</v>
      </c>
      <c r="AQ74" s="73" t="s">
        <v>69</v>
      </c>
    </row>
    <row r="75" spans="1:43" ht="57">
      <c r="A75" s="65">
        <v>64</v>
      </c>
      <c r="B75" s="65" t="s">
        <v>456</v>
      </c>
      <c r="C75" s="65" t="s">
        <v>456</v>
      </c>
      <c r="D75" s="65" t="s">
        <v>456</v>
      </c>
      <c r="E75" s="40" t="s">
        <v>211</v>
      </c>
      <c r="F75" s="40" t="s">
        <v>56</v>
      </c>
      <c r="G75" s="66" t="s">
        <v>56</v>
      </c>
      <c r="H75" s="66" t="s">
        <v>57</v>
      </c>
      <c r="I75" s="66" t="s">
        <v>212</v>
      </c>
      <c r="J75" s="50" t="s">
        <v>148</v>
      </c>
      <c r="K75" s="47" t="s">
        <v>80</v>
      </c>
      <c r="L75" s="50"/>
      <c r="M75" s="50" t="s">
        <v>149</v>
      </c>
      <c r="N75" s="50" t="s">
        <v>86</v>
      </c>
      <c r="O75" s="50" t="s">
        <v>80</v>
      </c>
      <c r="P75" s="59" t="s">
        <v>80</v>
      </c>
      <c r="Q75" s="51"/>
      <c r="R75" s="68" t="s">
        <v>56</v>
      </c>
      <c r="S75" s="68" t="s">
        <v>56</v>
      </c>
      <c r="T75" s="50" t="s">
        <v>66</v>
      </c>
      <c r="U75" s="47">
        <f t="shared" si="4"/>
        <v>1</v>
      </c>
      <c r="V75" s="50" t="s">
        <v>84</v>
      </c>
      <c r="W75" s="50">
        <f t="shared" si="10"/>
        <v>5</v>
      </c>
      <c r="X75" s="52" t="s">
        <v>84</v>
      </c>
      <c r="Y75" s="50">
        <f t="shared" si="8"/>
        <v>5</v>
      </c>
      <c r="Z75" s="47" t="str">
        <f t="shared" si="19"/>
        <v>Alta</v>
      </c>
      <c r="AA75" s="66" t="s">
        <v>85</v>
      </c>
      <c r="AB75" s="50"/>
      <c r="AC75" s="50"/>
      <c r="AD75" s="48">
        <v>45265</v>
      </c>
      <c r="AE75" s="51"/>
      <c r="AF75" s="49" t="s">
        <v>69</v>
      </c>
      <c r="AG75" s="49" t="s">
        <v>69</v>
      </c>
      <c r="AH75" s="49" t="s">
        <v>74</v>
      </c>
      <c r="AI75" s="49" t="s">
        <v>69</v>
      </c>
      <c r="AJ75" s="49" t="s">
        <v>69</v>
      </c>
      <c r="AK75" s="47" t="s">
        <v>80</v>
      </c>
      <c r="AL75" s="47" t="s">
        <v>80</v>
      </c>
      <c r="AM75" s="47" t="s">
        <v>80</v>
      </c>
      <c r="AN75" s="47" t="s">
        <v>80</v>
      </c>
      <c r="AO75" s="49">
        <v>45286</v>
      </c>
      <c r="AP75" s="47" t="s">
        <v>80</v>
      </c>
      <c r="AQ75" s="73" t="s">
        <v>69</v>
      </c>
    </row>
    <row r="76" spans="1:43" ht="71.25">
      <c r="A76" s="65">
        <v>65</v>
      </c>
      <c r="B76" s="65" t="s">
        <v>456</v>
      </c>
      <c r="C76" s="65" t="s">
        <v>456</v>
      </c>
      <c r="D76" s="65" t="s">
        <v>456</v>
      </c>
      <c r="E76" s="40" t="s">
        <v>213</v>
      </c>
      <c r="F76" s="40" t="s">
        <v>56</v>
      </c>
      <c r="G76" s="66" t="s">
        <v>56</v>
      </c>
      <c r="H76" s="66" t="s">
        <v>57</v>
      </c>
      <c r="I76" s="66" t="s">
        <v>214</v>
      </c>
      <c r="J76" s="50" t="s">
        <v>148</v>
      </c>
      <c r="K76" s="47" t="s">
        <v>80</v>
      </c>
      <c r="L76" s="50"/>
      <c r="M76" s="50" t="s">
        <v>149</v>
      </c>
      <c r="N76" s="50" t="s">
        <v>86</v>
      </c>
      <c r="O76" s="50" t="s">
        <v>80</v>
      </c>
      <c r="P76" s="59" t="s">
        <v>80</v>
      </c>
      <c r="Q76" s="51"/>
      <c r="R76" s="68" t="s">
        <v>56</v>
      </c>
      <c r="S76" s="68" t="s">
        <v>56</v>
      </c>
      <c r="T76" s="50" t="s">
        <v>83</v>
      </c>
      <c r="U76" s="47">
        <f t="shared" ref="U76:U77" si="20">IF(T76="No Clasificada",5,IF(T76="Información Pública / Pública =Bajo",1,IF(T76="Clasificada / Uso Interno = Medio",3,IF(T76="Pública Reservada / Confidencial =Alta",5,))))</f>
        <v>5</v>
      </c>
      <c r="V76" s="50" t="s">
        <v>84</v>
      </c>
      <c r="W76" s="50">
        <f t="shared" ref="W76:W77" si="21">IF(V76="No Clasificada",5,IF(V76="Bajo",1,IF(V76="Medio",3,IF(V76="Alto",5,))))</f>
        <v>5</v>
      </c>
      <c r="X76" s="52" t="s">
        <v>84</v>
      </c>
      <c r="Y76" s="50">
        <f t="shared" ref="Y76:Y77" si="22">IF(X76="No Clasificada",5,IF(X76="Bajo",1,IF(X76="Medio",3,IF(X76="Alto",5,))))</f>
        <v>5</v>
      </c>
      <c r="Z76" s="47" t="str">
        <f t="shared" si="19"/>
        <v>Alta</v>
      </c>
      <c r="AA76" s="66" t="s">
        <v>85</v>
      </c>
      <c r="AB76" s="50"/>
      <c r="AC76" s="50"/>
      <c r="AD76" s="48">
        <v>45265</v>
      </c>
      <c r="AE76" s="51"/>
      <c r="AF76" s="49" t="s">
        <v>69</v>
      </c>
      <c r="AG76" s="49" t="s">
        <v>69</v>
      </c>
      <c r="AH76" s="49" t="s">
        <v>74</v>
      </c>
      <c r="AI76" s="49" t="s">
        <v>69</v>
      </c>
      <c r="AJ76" s="49" t="s">
        <v>69</v>
      </c>
      <c r="AK76" s="47" t="s">
        <v>80</v>
      </c>
      <c r="AL76" s="47" t="s">
        <v>80</v>
      </c>
      <c r="AM76" s="47" t="s">
        <v>80</v>
      </c>
      <c r="AN76" s="47" t="s">
        <v>80</v>
      </c>
      <c r="AO76" s="49">
        <v>45286</v>
      </c>
      <c r="AP76" s="47" t="s">
        <v>80</v>
      </c>
      <c r="AQ76" s="73" t="s">
        <v>69</v>
      </c>
    </row>
    <row r="77" spans="1:43" ht="57">
      <c r="A77" s="65">
        <v>66</v>
      </c>
      <c r="B77" s="65" t="s">
        <v>456</v>
      </c>
      <c r="C77" s="65" t="s">
        <v>456</v>
      </c>
      <c r="D77" s="65" t="s">
        <v>456</v>
      </c>
      <c r="E77" s="40" t="s">
        <v>215</v>
      </c>
      <c r="F77" s="40" t="s">
        <v>56</v>
      </c>
      <c r="G77" s="66" t="s">
        <v>56</v>
      </c>
      <c r="H77" s="66" t="s">
        <v>57</v>
      </c>
      <c r="I77" s="66" t="s">
        <v>216</v>
      </c>
      <c r="J77" s="50" t="s">
        <v>154</v>
      </c>
      <c r="K77" s="47" t="s">
        <v>80</v>
      </c>
      <c r="L77" s="50"/>
      <c r="M77" s="50" t="s">
        <v>62</v>
      </c>
      <c r="N77" s="47" t="s">
        <v>80</v>
      </c>
      <c r="O77" s="47" t="s">
        <v>80</v>
      </c>
      <c r="P77" s="59" t="s">
        <v>80</v>
      </c>
      <c r="Q77" s="51"/>
      <c r="R77" s="68" t="s">
        <v>56</v>
      </c>
      <c r="S77" s="68" t="s">
        <v>56</v>
      </c>
      <c r="T77" s="50" t="s">
        <v>83</v>
      </c>
      <c r="U77" s="47">
        <f t="shared" si="20"/>
        <v>5</v>
      </c>
      <c r="V77" s="50" t="s">
        <v>84</v>
      </c>
      <c r="W77" s="50">
        <f t="shared" si="21"/>
        <v>5</v>
      </c>
      <c r="X77" s="52" t="s">
        <v>84</v>
      </c>
      <c r="Y77" s="50">
        <f t="shared" si="22"/>
        <v>5</v>
      </c>
      <c r="Z77" s="47" t="str">
        <f t="shared" si="19"/>
        <v>Alta</v>
      </c>
      <c r="AA77" s="66" t="s">
        <v>85</v>
      </c>
      <c r="AB77" s="50"/>
      <c r="AC77" s="50"/>
      <c r="AD77" s="48">
        <v>45265</v>
      </c>
      <c r="AE77" s="51"/>
      <c r="AF77" s="49" t="s">
        <v>69</v>
      </c>
      <c r="AG77" s="49" t="s">
        <v>69</v>
      </c>
      <c r="AH77" s="49" t="s">
        <v>74</v>
      </c>
      <c r="AI77" s="49" t="s">
        <v>69</v>
      </c>
      <c r="AJ77" s="49" t="s">
        <v>69</v>
      </c>
      <c r="AK77" s="47" t="s">
        <v>80</v>
      </c>
      <c r="AL77" s="47" t="s">
        <v>80</v>
      </c>
      <c r="AM77" s="47" t="s">
        <v>80</v>
      </c>
      <c r="AN77" s="47" t="s">
        <v>80</v>
      </c>
      <c r="AO77" s="49">
        <v>45286</v>
      </c>
      <c r="AP77" s="47" t="s">
        <v>80</v>
      </c>
      <c r="AQ77" s="73" t="s">
        <v>69</v>
      </c>
    </row>
    <row r="78" spans="1:43" ht="57">
      <c r="A78" s="65">
        <v>67</v>
      </c>
      <c r="B78" s="65" t="s">
        <v>456</v>
      </c>
      <c r="C78" s="65" t="s">
        <v>456</v>
      </c>
      <c r="D78" s="65" t="s">
        <v>456</v>
      </c>
      <c r="E78" s="40" t="s">
        <v>217</v>
      </c>
      <c r="F78" s="40" t="s">
        <v>56</v>
      </c>
      <c r="G78" s="66" t="s">
        <v>56</v>
      </c>
      <c r="H78" s="66" t="s">
        <v>57</v>
      </c>
      <c r="I78" s="66" t="s">
        <v>218</v>
      </c>
      <c r="J78" s="50" t="s">
        <v>154</v>
      </c>
      <c r="K78" s="47" t="s">
        <v>80</v>
      </c>
      <c r="L78" s="50"/>
      <c r="M78" s="50" t="s">
        <v>62</v>
      </c>
      <c r="N78" s="47" t="s">
        <v>80</v>
      </c>
      <c r="O78" s="47" t="s">
        <v>80</v>
      </c>
      <c r="P78" s="59" t="s">
        <v>80</v>
      </c>
      <c r="Q78" s="51"/>
      <c r="R78" s="68" t="s">
        <v>56</v>
      </c>
      <c r="S78" s="68" t="s">
        <v>56</v>
      </c>
      <c r="T78" s="50" t="s">
        <v>89</v>
      </c>
      <c r="U78" s="50">
        <f t="shared" ref="U78:U84" si="23">IF(T78="No Clasificada",5,IF(T78="Información Pública / Pública =Bajo",1,IF(T78="Clasificada / Uso Interno = Medio",3,IF(T78="Pública Reservada / Confidencial =Alta",5,))))</f>
        <v>3</v>
      </c>
      <c r="V78" s="50" t="s">
        <v>67</v>
      </c>
      <c r="W78" s="50">
        <f t="shared" si="10"/>
        <v>3</v>
      </c>
      <c r="X78" s="52" t="s">
        <v>67</v>
      </c>
      <c r="Y78" s="50">
        <f t="shared" si="8"/>
        <v>3</v>
      </c>
      <c r="Z78" s="47" t="str">
        <f t="shared" si="19"/>
        <v>Media</v>
      </c>
      <c r="AA78" s="66" t="s">
        <v>85</v>
      </c>
      <c r="AB78" s="50"/>
      <c r="AC78" s="50"/>
      <c r="AD78" s="48">
        <v>45265</v>
      </c>
      <c r="AE78" s="51"/>
      <c r="AF78" s="49" t="s">
        <v>69</v>
      </c>
      <c r="AG78" s="49" t="s">
        <v>69</v>
      </c>
      <c r="AH78" s="49" t="s">
        <v>74</v>
      </c>
      <c r="AI78" s="49" t="s">
        <v>69</v>
      </c>
      <c r="AJ78" s="49" t="s">
        <v>69</v>
      </c>
      <c r="AK78" s="47" t="s">
        <v>80</v>
      </c>
      <c r="AL78" s="47" t="s">
        <v>80</v>
      </c>
      <c r="AM78" s="47" t="s">
        <v>80</v>
      </c>
      <c r="AN78" s="47" t="s">
        <v>80</v>
      </c>
      <c r="AO78" s="49">
        <v>45286</v>
      </c>
      <c r="AP78" s="47" t="s">
        <v>80</v>
      </c>
      <c r="AQ78" s="73" t="s">
        <v>69</v>
      </c>
    </row>
    <row r="79" spans="1:43" ht="73.5">
      <c r="A79" s="65">
        <v>68</v>
      </c>
      <c r="B79" s="65" t="s">
        <v>456</v>
      </c>
      <c r="C79" s="65" t="s">
        <v>456</v>
      </c>
      <c r="D79" s="65" t="s">
        <v>456</v>
      </c>
      <c r="E79" s="40" t="s">
        <v>219</v>
      </c>
      <c r="F79" s="40" t="s">
        <v>56</v>
      </c>
      <c r="G79" s="66" t="s">
        <v>56</v>
      </c>
      <c r="H79" s="66" t="s">
        <v>57</v>
      </c>
      <c r="I79" s="66" t="s">
        <v>220</v>
      </c>
      <c r="J79" s="50" t="s">
        <v>59</v>
      </c>
      <c r="K79" s="47" t="s">
        <v>80</v>
      </c>
      <c r="L79" s="50"/>
      <c r="M79" s="50" t="s">
        <v>62</v>
      </c>
      <c r="N79" s="47" t="s">
        <v>80</v>
      </c>
      <c r="O79" s="47" t="s">
        <v>80</v>
      </c>
      <c r="P79" s="59" t="s">
        <v>80</v>
      </c>
      <c r="Q79" s="51"/>
      <c r="R79" s="68" t="s">
        <v>56</v>
      </c>
      <c r="S79" s="68" t="s">
        <v>56</v>
      </c>
      <c r="T79" s="50" t="s">
        <v>83</v>
      </c>
      <c r="U79" s="50">
        <f t="shared" si="23"/>
        <v>5</v>
      </c>
      <c r="V79" s="50" t="s">
        <v>84</v>
      </c>
      <c r="W79" s="50">
        <f t="shared" si="10"/>
        <v>5</v>
      </c>
      <c r="X79" s="52" t="s">
        <v>84</v>
      </c>
      <c r="Y79" s="50">
        <f t="shared" si="8"/>
        <v>5</v>
      </c>
      <c r="Z79" s="47" t="str">
        <f t="shared" si="19"/>
        <v>Alta</v>
      </c>
      <c r="AA79" s="66" t="s">
        <v>85</v>
      </c>
      <c r="AB79" s="50"/>
      <c r="AC79" s="50"/>
      <c r="AD79" s="48">
        <v>45265</v>
      </c>
      <c r="AE79" s="51"/>
      <c r="AF79" s="49" t="s">
        <v>69</v>
      </c>
      <c r="AG79" s="49" t="s">
        <v>69</v>
      </c>
      <c r="AH79" s="49" t="s">
        <v>74</v>
      </c>
      <c r="AI79" s="49" t="s">
        <v>69</v>
      </c>
      <c r="AJ79" s="49" t="s">
        <v>69</v>
      </c>
      <c r="AK79" s="47" t="s">
        <v>80</v>
      </c>
      <c r="AL79" s="47" t="s">
        <v>80</v>
      </c>
      <c r="AM79" s="47" t="s">
        <v>80</v>
      </c>
      <c r="AN79" s="47" t="s">
        <v>80</v>
      </c>
      <c r="AO79" s="49">
        <v>45286</v>
      </c>
      <c r="AP79" s="47" t="s">
        <v>80</v>
      </c>
      <c r="AQ79" s="73" t="s">
        <v>69</v>
      </c>
    </row>
    <row r="80" spans="1:43" ht="57">
      <c r="A80" s="65">
        <v>69</v>
      </c>
      <c r="B80" s="65" t="s">
        <v>456</v>
      </c>
      <c r="C80" s="65" t="s">
        <v>456</v>
      </c>
      <c r="D80" s="65" t="s">
        <v>456</v>
      </c>
      <c r="E80" s="40" t="s">
        <v>221</v>
      </c>
      <c r="F80" s="40" t="s">
        <v>56</v>
      </c>
      <c r="G80" s="66" t="s">
        <v>56</v>
      </c>
      <c r="H80" s="66" t="s">
        <v>57</v>
      </c>
      <c r="I80" s="66" t="s">
        <v>222</v>
      </c>
      <c r="J80" s="50" t="s">
        <v>154</v>
      </c>
      <c r="K80" s="47" t="s">
        <v>80</v>
      </c>
      <c r="L80" s="50"/>
      <c r="M80" s="50" t="s">
        <v>62</v>
      </c>
      <c r="N80" s="47" t="s">
        <v>80</v>
      </c>
      <c r="O80" s="47" t="s">
        <v>80</v>
      </c>
      <c r="P80" s="59" t="s">
        <v>80</v>
      </c>
      <c r="Q80" s="51"/>
      <c r="R80" s="68" t="s">
        <v>56</v>
      </c>
      <c r="S80" s="68" t="s">
        <v>56</v>
      </c>
      <c r="T80" s="50" t="s">
        <v>83</v>
      </c>
      <c r="U80" s="50">
        <f t="shared" ref="U80:U83" si="24">IF(T80="No Clasificada",5,IF(T80="Información Pública / Pública =Bajo",1,IF(T80="Clasificada / Uso Interno = Medio",3,IF(T80="Pública Reservada / Confidencial =Alta",5,))))</f>
        <v>5</v>
      </c>
      <c r="V80" s="50" t="s">
        <v>84</v>
      </c>
      <c r="W80" s="50">
        <f t="shared" ref="W80:W83" si="25">IF(V80="No Clasificada",5,IF(V80="Bajo",1,IF(V80="Medio",3,IF(V80="Alto",5,))))</f>
        <v>5</v>
      </c>
      <c r="X80" s="52" t="s">
        <v>84</v>
      </c>
      <c r="Y80" s="50">
        <f t="shared" ref="Y80:Y83" si="26">IF(X80="No Clasificada",5,IF(X80="Bajo",1,IF(X80="Medio",3,IF(X80="Alto",5,))))</f>
        <v>5</v>
      </c>
      <c r="Z80" s="47" t="str">
        <f t="shared" si="19"/>
        <v>Alta</v>
      </c>
      <c r="AA80" s="66" t="s">
        <v>85</v>
      </c>
      <c r="AB80" s="50"/>
      <c r="AC80" s="50"/>
      <c r="AD80" s="48">
        <v>45265</v>
      </c>
      <c r="AE80" s="51"/>
      <c r="AF80" s="49" t="s">
        <v>69</v>
      </c>
      <c r="AG80" s="49" t="s">
        <v>69</v>
      </c>
      <c r="AH80" s="49" t="s">
        <v>74</v>
      </c>
      <c r="AI80" s="49" t="s">
        <v>69</v>
      </c>
      <c r="AJ80" s="49" t="s">
        <v>69</v>
      </c>
      <c r="AK80" s="47" t="s">
        <v>80</v>
      </c>
      <c r="AL80" s="47" t="s">
        <v>80</v>
      </c>
      <c r="AM80" s="47" t="s">
        <v>80</v>
      </c>
      <c r="AN80" s="47" t="s">
        <v>80</v>
      </c>
      <c r="AO80" s="49">
        <v>45286</v>
      </c>
      <c r="AP80" s="47" t="s">
        <v>80</v>
      </c>
      <c r="AQ80" s="73" t="s">
        <v>69</v>
      </c>
    </row>
    <row r="81" spans="1:43" ht="135">
      <c r="A81" s="65">
        <v>70</v>
      </c>
      <c r="B81" s="65" t="s">
        <v>456</v>
      </c>
      <c r="C81" s="65" t="s">
        <v>456</v>
      </c>
      <c r="D81" s="65" t="s">
        <v>456</v>
      </c>
      <c r="E81" s="40" t="s">
        <v>223</v>
      </c>
      <c r="F81" s="40" t="s">
        <v>56</v>
      </c>
      <c r="G81" s="66" t="s">
        <v>56</v>
      </c>
      <c r="H81" s="66" t="s">
        <v>57</v>
      </c>
      <c r="I81" s="66" t="s">
        <v>224</v>
      </c>
      <c r="J81" s="50" t="s">
        <v>154</v>
      </c>
      <c r="K81" s="47" t="s">
        <v>80</v>
      </c>
      <c r="L81" s="50"/>
      <c r="M81" s="50" t="s">
        <v>62</v>
      </c>
      <c r="N81" s="47" t="s">
        <v>80</v>
      </c>
      <c r="O81" s="47" t="s">
        <v>80</v>
      </c>
      <c r="P81" s="59" t="s">
        <v>80</v>
      </c>
      <c r="Q81" s="51"/>
      <c r="R81" s="68" t="s">
        <v>56</v>
      </c>
      <c r="S81" s="68" t="s">
        <v>56</v>
      </c>
      <c r="T81" s="50" t="s">
        <v>83</v>
      </c>
      <c r="U81" s="50">
        <f t="shared" si="24"/>
        <v>5</v>
      </c>
      <c r="V81" s="50" t="s">
        <v>84</v>
      </c>
      <c r="W81" s="50">
        <f t="shared" si="25"/>
        <v>5</v>
      </c>
      <c r="X81" s="52" t="s">
        <v>84</v>
      </c>
      <c r="Y81" s="50">
        <f t="shared" si="26"/>
        <v>5</v>
      </c>
      <c r="Z81" s="47" t="str">
        <f t="shared" si="19"/>
        <v>Alta</v>
      </c>
      <c r="AA81" s="66" t="s">
        <v>85</v>
      </c>
      <c r="AB81" s="50"/>
      <c r="AC81" s="50"/>
      <c r="AD81" s="48">
        <v>45265</v>
      </c>
      <c r="AE81" s="51"/>
      <c r="AF81" s="49" t="s">
        <v>69</v>
      </c>
      <c r="AG81" s="49" t="s">
        <v>69</v>
      </c>
      <c r="AH81" s="49" t="s">
        <v>74</v>
      </c>
      <c r="AI81" s="49" t="s">
        <v>69</v>
      </c>
      <c r="AJ81" s="49" t="s">
        <v>69</v>
      </c>
      <c r="AK81" s="47" t="s">
        <v>441</v>
      </c>
      <c r="AL81" s="50" t="s">
        <v>433</v>
      </c>
      <c r="AM81" s="70" t="s">
        <v>432</v>
      </c>
      <c r="AN81" s="50" t="s">
        <v>434</v>
      </c>
      <c r="AO81" s="49">
        <v>45286</v>
      </c>
      <c r="AP81" s="47">
        <v>30</v>
      </c>
      <c r="AQ81" s="73" t="s">
        <v>69</v>
      </c>
    </row>
    <row r="82" spans="1:43" ht="71.25">
      <c r="A82" s="65">
        <v>71</v>
      </c>
      <c r="B82" s="65" t="s">
        <v>456</v>
      </c>
      <c r="C82" s="65" t="s">
        <v>456</v>
      </c>
      <c r="D82" s="65" t="s">
        <v>456</v>
      </c>
      <c r="E82" s="40" t="s">
        <v>225</v>
      </c>
      <c r="F82" s="40" t="s">
        <v>56</v>
      </c>
      <c r="G82" s="66" t="s">
        <v>56</v>
      </c>
      <c r="H82" s="66" t="s">
        <v>57</v>
      </c>
      <c r="I82" s="66" t="s">
        <v>226</v>
      </c>
      <c r="J82" s="50" t="s">
        <v>154</v>
      </c>
      <c r="K82" s="47" t="s">
        <v>80</v>
      </c>
      <c r="L82" s="50"/>
      <c r="M82" s="50" t="s">
        <v>62</v>
      </c>
      <c r="N82" s="47" t="s">
        <v>80</v>
      </c>
      <c r="O82" s="47" t="s">
        <v>80</v>
      </c>
      <c r="P82" s="59" t="s">
        <v>80</v>
      </c>
      <c r="Q82" s="51"/>
      <c r="R82" s="68" t="s">
        <v>56</v>
      </c>
      <c r="S82" s="68" t="s">
        <v>56</v>
      </c>
      <c r="T82" s="50" t="s">
        <v>83</v>
      </c>
      <c r="U82" s="50">
        <f t="shared" si="24"/>
        <v>5</v>
      </c>
      <c r="V82" s="50" t="s">
        <v>84</v>
      </c>
      <c r="W82" s="50">
        <f t="shared" si="25"/>
        <v>5</v>
      </c>
      <c r="X82" s="52" t="s">
        <v>84</v>
      </c>
      <c r="Y82" s="50">
        <f t="shared" si="26"/>
        <v>5</v>
      </c>
      <c r="Z82" s="47" t="str">
        <f t="shared" si="19"/>
        <v>Alta</v>
      </c>
      <c r="AA82" s="66" t="s">
        <v>85</v>
      </c>
      <c r="AB82" s="50"/>
      <c r="AC82" s="50"/>
      <c r="AD82" s="48">
        <v>45265</v>
      </c>
      <c r="AE82" s="51"/>
      <c r="AF82" s="49" t="s">
        <v>69</v>
      </c>
      <c r="AG82" s="49" t="s">
        <v>69</v>
      </c>
      <c r="AH82" s="49" t="s">
        <v>74</v>
      </c>
      <c r="AI82" s="49" t="s">
        <v>69</v>
      </c>
      <c r="AJ82" s="49" t="s">
        <v>69</v>
      </c>
      <c r="AK82" s="47" t="s">
        <v>80</v>
      </c>
      <c r="AL82" s="47" t="s">
        <v>80</v>
      </c>
      <c r="AM82" s="47" t="s">
        <v>80</v>
      </c>
      <c r="AN82" s="47" t="s">
        <v>80</v>
      </c>
      <c r="AO82" s="49">
        <v>45286</v>
      </c>
      <c r="AP82" s="47" t="s">
        <v>80</v>
      </c>
      <c r="AQ82" s="73" t="s">
        <v>69</v>
      </c>
    </row>
    <row r="83" spans="1:43" ht="99.75">
      <c r="A83" s="65">
        <v>72</v>
      </c>
      <c r="B83" s="65" t="s">
        <v>456</v>
      </c>
      <c r="C83" s="65" t="s">
        <v>456</v>
      </c>
      <c r="D83" s="65" t="s">
        <v>456</v>
      </c>
      <c r="E83" s="40" t="s">
        <v>227</v>
      </c>
      <c r="F83" s="40" t="s">
        <v>56</v>
      </c>
      <c r="G83" s="66" t="s">
        <v>56</v>
      </c>
      <c r="H83" s="66" t="s">
        <v>57</v>
      </c>
      <c r="I83" s="66" t="s">
        <v>228</v>
      </c>
      <c r="J83" s="50" t="s">
        <v>154</v>
      </c>
      <c r="K83" s="47" t="s">
        <v>80</v>
      </c>
      <c r="L83" s="50"/>
      <c r="M83" s="50" t="s">
        <v>62</v>
      </c>
      <c r="N83" s="47" t="s">
        <v>80</v>
      </c>
      <c r="O83" s="47" t="s">
        <v>80</v>
      </c>
      <c r="P83" s="59" t="s">
        <v>80</v>
      </c>
      <c r="Q83" s="51"/>
      <c r="R83" s="68" t="s">
        <v>56</v>
      </c>
      <c r="S83" s="68" t="s">
        <v>56</v>
      </c>
      <c r="T83" s="50" t="s">
        <v>89</v>
      </c>
      <c r="U83" s="50">
        <f t="shared" si="24"/>
        <v>3</v>
      </c>
      <c r="V83" s="50" t="s">
        <v>67</v>
      </c>
      <c r="W83" s="50">
        <f t="shared" si="25"/>
        <v>3</v>
      </c>
      <c r="X83" s="52" t="s">
        <v>206</v>
      </c>
      <c r="Y83" s="50">
        <f t="shared" si="26"/>
        <v>1</v>
      </c>
      <c r="Z83" s="47" t="str">
        <f t="shared" si="19"/>
        <v>Media</v>
      </c>
      <c r="AA83" s="66" t="s">
        <v>85</v>
      </c>
      <c r="AB83" s="50"/>
      <c r="AC83" s="50"/>
      <c r="AD83" s="48">
        <v>45265</v>
      </c>
      <c r="AE83" s="51"/>
      <c r="AF83" s="49" t="s">
        <v>69</v>
      </c>
      <c r="AG83" s="49" t="s">
        <v>69</v>
      </c>
      <c r="AH83" s="49" t="s">
        <v>74</v>
      </c>
      <c r="AI83" s="49" t="s">
        <v>69</v>
      </c>
      <c r="AJ83" s="49" t="s">
        <v>69</v>
      </c>
      <c r="AK83" s="47" t="s">
        <v>80</v>
      </c>
      <c r="AL83" s="47" t="s">
        <v>80</v>
      </c>
      <c r="AM83" s="47" t="s">
        <v>80</v>
      </c>
      <c r="AN83" s="47" t="s">
        <v>80</v>
      </c>
      <c r="AO83" s="49">
        <v>45286</v>
      </c>
      <c r="AP83" s="47" t="s">
        <v>80</v>
      </c>
      <c r="AQ83" s="73" t="s">
        <v>69</v>
      </c>
    </row>
    <row r="84" spans="1:43" ht="42.75">
      <c r="A84" s="65">
        <v>73</v>
      </c>
      <c r="B84" s="65" t="s">
        <v>456</v>
      </c>
      <c r="C84" s="65" t="s">
        <v>456</v>
      </c>
      <c r="D84" s="65" t="s">
        <v>456</v>
      </c>
      <c r="E84" s="40" t="s">
        <v>229</v>
      </c>
      <c r="F84" s="40" t="s">
        <v>56</v>
      </c>
      <c r="G84" s="66" t="s">
        <v>56</v>
      </c>
      <c r="H84" s="66" t="s">
        <v>57</v>
      </c>
      <c r="I84" s="66" t="s">
        <v>230</v>
      </c>
      <c r="J84" s="50" t="s">
        <v>93</v>
      </c>
      <c r="K84" s="47" t="s">
        <v>80</v>
      </c>
      <c r="L84" s="50"/>
      <c r="M84" s="50" t="s">
        <v>62</v>
      </c>
      <c r="N84" s="47" t="s">
        <v>80</v>
      </c>
      <c r="O84" s="47" t="s">
        <v>80</v>
      </c>
      <c r="P84" s="59" t="s">
        <v>80</v>
      </c>
      <c r="Q84" s="51"/>
      <c r="R84" s="68" t="s">
        <v>56</v>
      </c>
      <c r="S84" s="68" t="s">
        <v>56</v>
      </c>
      <c r="T84" s="50" t="s">
        <v>89</v>
      </c>
      <c r="U84" s="50">
        <f t="shared" si="23"/>
        <v>3</v>
      </c>
      <c r="V84" s="50" t="s">
        <v>67</v>
      </c>
      <c r="W84" s="50">
        <f t="shared" si="10"/>
        <v>3</v>
      </c>
      <c r="X84" s="52" t="s">
        <v>67</v>
      </c>
      <c r="Y84" s="50">
        <f t="shared" si="8"/>
        <v>3</v>
      </c>
      <c r="Z84" s="47" t="str">
        <f t="shared" si="19"/>
        <v>Media</v>
      </c>
      <c r="AA84" s="66" t="s">
        <v>85</v>
      </c>
      <c r="AB84" s="50"/>
      <c r="AC84" s="50"/>
      <c r="AD84" s="48">
        <v>45265</v>
      </c>
      <c r="AE84" s="51"/>
      <c r="AF84" s="49" t="s">
        <v>69</v>
      </c>
      <c r="AG84" s="49" t="s">
        <v>69</v>
      </c>
      <c r="AH84" s="49" t="s">
        <v>74</v>
      </c>
      <c r="AI84" s="49" t="s">
        <v>69</v>
      </c>
      <c r="AJ84" s="49" t="s">
        <v>69</v>
      </c>
      <c r="AK84" s="47" t="s">
        <v>80</v>
      </c>
      <c r="AL84" s="47" t="s">
        <v>80</v>
      </c>
      <c r="AM84" s="47" t="s">
        <v>80</v>
      </c>
      <c r="AN84" s="47" t="s">
        <v>80</v>
      </c>
      <c r="AO84" s="49">
        <v>45286</v>
      </c>
      <c r="AP84" s="47" t="s">
        <v>80</v>
      </c>
      <c r="AQ84" s="73" t="s">
        <v>69</v>
      </c>
    </row>
    <row r="85" spans="1:43" ht="42.75">
      <c r="A85" s="65">
        <v>74</v>
      </c>
      <c r="B85" s="65" t="s">
        <v>456</v>
      </c>
      <c r="C85" s="65" t="s">
        <v>456</v>
      </c>
      <c r="D85" s="65" t="s">
        <v>456</v>
      </c>
      <c r="E85" s="40" t="s">
        <v>231</v>
      </c>
      <c r="F85" s="40" t="s">
        <v>56</v>
      </c>
      <c r="G85" s="66" t="s">
        <v>56</v>
      </c>
      <c r="H85" s="66" t="s">
        <v>57</v>
      </c>
      <c r="I85" s="66" t="s">
        <v>232</v>
      </c>
      <c r="J85" s="50" t="s">
        <v>93</v>
      </c>
      <c r="K85" s="47" t="s">
        <v>80</v>
      </c>
      <c r="L85" s="50"/>
      <c r="M85" s="50" t="s">
        <v>62</v>
      </c>
      <c r="N85" s="47" t="s">
        <v>80</v>
      </c>
      <c r="O85" s="47" t="s">
        <v>80</v>
      </c>
      <c r="P85" s="59" t="s">
        <v>80</v>
      </c>
      <c r="Q85" s="51"/>
      <c r="R85" s="68" t="s">
        <v>56</v>
      </c>
      <c r="S85" s="68" t="s">
        <v>56</v>
      </c>
      <c r="T85" s="50" t="s">
        <v>89</v>
      </c>
      <c r="U85" s="50">
        <f t="shared" ref="U85:U93" si="27">IF(T85="No Clasificada",5,IF(T85="Información Pública / Pública =Bajo",1,IF(T85="Clasificada / Uso Interno = Medio",3,IF(T85="Pública Reservada / Confidencial =Alta",5,))))</f>
        <v>3</v>
      </c>
      <c r="V85" s="50" t="s">
        <v>67</v>
      </c>
      <c r="W85" s="50">
        <f t="shared" ref="W85:W93" si="28">IF(V85="No Clasificada",5,IF(V85="Bajo",1,IF(V85="Medio",3,IF(V85="Alto",5,))))</f>
        <v>3</v>
      </c>
      <c r="X85" s="52" t="s">
        <v>67</v>
      </c>
      <c r="Y85" s="50">
        <f t="shared" si="8"/>
        <v>3</v>
      </c>
      <c r="Z85" s="47" t="str">
        <f t="shared" si="19"/>
        <v>Media</v>
      </c>
      <c r="AA85" s="66" t="s">
        <v>85</v>
      </c>
      <c r="AB85" s="50"/>
      <c r="AC85" s="50"/>
      <c r="AD85" s="48">
        <v>45265</v>
      </c>
      <c r="AE85" s="51"/>
      <c r="AF85" s="49" t="s">
        <v>69</v>
      </c>
      <c r="AG85" s="49" t="s">
        <v>69</v>
      </c>
      <c r="AH85" s="49" t="s">
        <v>74</v>
      </c>
      <c r="AI85" s="49" t="s">
        <v>69</v>
      </c>
      <c r="AJ85" s="49" t="s">
        <v>69</v>
      </c>
      <c r="AK85" s="47" t="s">
        <v>80</v>
      </c>
      <c r="AL85" s="47" t="s">
        <v>80</v>
      </c>
      <c r="AM85" s="47" t="s">
        <v>80</v>
      </c>
      <c r="AN85" s="47" t="s">
        <v>80</v>
      </c>
      <c r="AO85" s="49">
        <v>45286</v>
      </c>
      <c r="AP85" s="47" t="s">
        <v>80</v>
      </c>
      <c r="AQ85" s="73" t="s">
        <v>69</v>
      </c>
    </row>
    <row r="86" spans="1:43" ht="42.75">
      <c r="A86" s="65">
        <v>75</v>
      </c>
      <c r="B86" s="65" t="s">
        <v>456</v>
      </c>
      <c r="C86" s="65" t="s">
        <v>456</v>
      </c>
      <c r="D86" s="65" t="s">
        <v>456</v>
      </c>
      <c r="E86" s="40" t="s">
        <v>233</v>
      </c>
      <c r="F86" s="40" t="s">
        <v>56</v>
      </c>
      <c r="G86" s="66" t="s">
        <v>56</v>
      </c>
      <c r="H86" s="66" t="s">
        <v>57</v>
      </c>
      <c r="I86" s="66" t="s">
        <v>234</v>
      </c>
      <c r="J86" s="50" t="s">
        <v>93</v>
      </c>
      <c r="K86" s="47" t="s">
        <v>80</v>
      </c>
      <c r="L86" s="50"/>
      <c r="M86" s="50" t="s">
        <v>62</v>
      </c>
      <c r="N86" s="47" t="s">
        <v>80</v>
      </c>
      <c r="O86" s="47" t="s">
        <v>80</v>
      </c>
      <c r="P86" s="59" t="s">
        <v>80</v>
      </c>
      <c r="Q86" s="51"/>
      <c r="R86" s="68" t="s">
        <v>56</v>
      </c>
      <c r="S86" s="68" t="s">
        <v>56</v>
      </c>
      <c r="T86" s="50" t="s">
        <v>89</v>
      </c>
      <c r="U86" s="50">
        <f t="shared" si="27"/>
        <v>3</v>
      </c>
      <c r="V86" s="50" t="s">
        <v>67</v>
      </c>
      <c r="W86" s="50">
        <f t="shared" si="28"/>
        <v>3</v>
      </c>
      <c r="X86" s="52" t="s">
        <v>67</v>
      </c>
      <c r="Y86" s="50">
        <f t="shared" si="8"/>
        <v>3</v>
      </c>
      <c r="Z86" s="47" t="str">
        <f t="shared" si="19"/>
        <v>Media</v>
      </c>
      <c r="AA86" s="66" t="s">
        <v>85</v>
      </c>
      <c r="AB86" s="50"/>
      <c r="AC86" s="50"/>
      <c r="AD86" s="48">
        <v>45265</v>
      </c>
      <c r="AE86" s="51"/>
      <c r="AF86" s="49" t="s">
        <v>69</v>
      </c>
      <c r="AG86" s="49" t="s">
        <v>69</v>
      </c>
      <c r="AH86" s="49" t="s">
        <v>74</v>
      </c>
      <c r="AI86" s="49" t="s">
        <v>69</v>
      </c>
      <c r="AJ86" s="49" t="s">
        <v>69</v>
      </c>
      <c r="AK86" s="47" t="s">
        <v>80</v>
      </c>
      <c r="AL86" s="47" t="s">
        <v>80</v>
      </c>
      <c r="AM86" s="47" t="s">
        <v>80</v>
      </c>
      <c r="AN86" s="47" t="s">
        <v>80</v>
      </c>
      <c r="AO86" s="49">
        <v>45286</v>
      </c>
      <c r="AP86" s="47" t="s">
        <v>80</v>
      </c>
      <c r="AQ86" s="73" t="s">
        <v>69</v>
      </c>
    </row>
    <row r="87" spans="1:43" ht="42.75">
      <c r="A87" s="65">
        <v>76</v>
      </c>
      <c r="B87" s="65" t="s">
        <v>456</v>
      </c>
      <c r="C87" s="65" t="s">
        <v>456</v>
      </c>
      <c r="D87" s="65" t="s">
        <v>456</v>
      </c>
      <c r="E87" s="40" t="s">
        <v>235</v>
      </c>
      <c r="F87" s="40" t="s">
        <v>56</v>
      </c>
      <c r="G87" s="66" t="s">
        <v>56</v>
      </c>
      <c r="H87" s="66" t="s">
        <v>57</v>
      </c>
      <c r="I87" s="66" t="s">
        <v>236</v>
      </c>
      <c r="J87" s="50" t="s">
        <v>93</v>
      </c>
      <c r="K87" s="47" t="s">
        <v>80</v>
      </c>
      <c r="L87" s="50"/>
      <c r="M87" s="50" t="s">
        <v>62</v>
      </c>
      <c r="N87" s="47" t="s">
        <v>80</v>
      </c>
      <c r="O87" s="47" t="s">
        <v>80</v>
      </c>
      <c r="P87" s="59" t="s">
        <v>80</v>
      </c>
      <c r="Q87" s="51"/>
      <c r="R87" s="68" t="s">
        <v>56</v>
      </c>
      <c r="S87" s="68" t="s">
        <v>237</v>
      </c>
      <c r="T87" s="50" t="s">
        <v>89</v>
      </c>
      <c r="U87" s="50">
        <f t="shared" si="27"/>
        <v>3</v>
      </c>
      <c r="V87" s="50" t="s">
        <v>67</v>
      </c>
      <c r="W87" s="50">
        <f t="shared" si="28"/>
        <v>3</v>
      </c>
      <c r="X87" s="52" t="s">
        <v>67</v>
      </c>
      <c r="Y87" s="50">
        <f t="shared" si="8"/>
        <v>3</v>
      </c>
      <c r="Z87" s="47" t="str">
        <f t="shared" si="19"/>
        <v>Media</v>
      </c>
      <c r="AA87" s="66" t="s">
        <v>85</v>
      </c>
      <c r="AB87" s="50"/>
      <c r="AC87" s="50"/>
      <c r="AD87" s="48">
        <v>45265</v>
      </c>
      <c r="AE87" s="51"/>
      <c r="AF87" s="49" t="s">
        <v>69</v>
      </c>
      <c r="AG87" s="49" t="s">
        <v>69</v>
      </c>
      <c r="AH87" s="49" t="s">
        <v>74</v>
      </c>
      <c r="AI87" s="49" t="s">
        <v>69</v>
      </c>
      <c r="AJ87" s="49" t="s">
        <v>69</v>
      </c>
      <c r="AK87" s="47" t="s">
        <v>80</v>
      </c>
      <c r="AL87" s="47" t="s">
        <v>80</v>
      </c>
      <c r="AM87" s="47" t="s">
        <v>80</v>
      </c>
      <c r="AN87" s="47" t="s">
        <v>80</v>
      </c>
      <c r="AO87" s="49">
        <v>45286</v>
      </c>
      <c r="AP87" s="47" t="s">
        <v>80</v>
      </c>
      <c r="AQ87" s="73" t="s">
        <v>69</v>
      </c>
    </row>
    <row r="88" spans="1:43" ht="42.75">
      <c r="A88" s="65">
        <v>77</v>
      </c>
      <c r="B88" s="65" t="s">
        <v>456</v>
      </c>
      <c r="C88" s="65" t="s">
        <v>456</v>
      </c>
      <c r="D88" s="65" t="s">
        <v>456</v>
      </c>
      <c r="E88" s="40" t="s">
        <v>238</v>
      </c>
      <c r="F88" s="40" t="s">
        <v>56</v>
      </c>
      <c r="G88" s="66" t="s">
        <v>56</v>
      </c>
      <c r="H88" s="66" t="s">
        <v>57</v>
      </c>
      <c r="I88" s="66" t="s">
        <v>239</v>
      </c>
      <c r="J88" s="50" t="s">
        <v>93</v>
      </c>
      <c r="K88" s="47" t="s">
        <v>80</v>
      </c>
      <c r="L88" s="50"/>
      <c r="M88" s="50" t="s">
        <v>62</v>
      </c>
      <c r="N88" s="47" t="s">
        <v>80</v>
      </c>
      <c r="O88" s="47" t="s">
        <v>80</v>
      </c>
      <c r="P88" s="59" t="s">
        <v>80</v>
      </c>
      <c r="Q88" s="51"/>
      <c r="R88" s="68" t="s">
        <v>56</v>
      </c>
      <c r="S88" s="68" t="s">
        <v>237</v>
      </c>
      <c r="T88" s="50" t="s">
        <v>89</v>
      </c>
      <c r="U88" s="50">
        <f t="shared" si="27"/>
        <v>3</v>
      </c>
      <c r="V88" s="50" t="s">
        <v>67</v>
      </c>
      <c r="W88" s="50">
        <f t="shared" si="28"/>
        <v>3</v>
      </c>
      <c r="X88" s="52" t="s">
        <v>67</v>
      </c>
      <c r="Y88" s="50">
        <f t="shared" si="8"/>
        <v>3</v>
      </c>
      <c r="Z88" s="47" t="str">
        <f t="shared" si="19"/>
        <v>Media</v>
      </c>
      <c r="AA88" s="66" t="s">
        <v>85</v>
      </c>
      <c r="AB88" s="50"/>
      <c r="AC88" s="50"/>
      <c r="AD88" s="48">
        <v>45265</v>
      </c>
      <c r="AE88" s="51"/>
      <c r="AF88" s="49" t="s">
        <v>69</v>
      </c>
      <c r="AG88" s="49" t="s">
        <v>69</v>
      </c>
      <c r="AH88" s="49" t="s">
        <v>74</v>
      </c>
      <c r="AI88" s="49" t="s">
        <v>69</v>
      </c>
      <c r="AJ88" s="49" t="s">
        <v>69</v>
      </c>
      <c r="AK88" s="47" t="s">
        <v>80</v>
      </c>
      <c r="AL88" s="47" t="s">
        <v>80</v>
      </c>
      <c r="AM88" s="47" t="s">
        <v>80</v>
      </c>
      <c r="AN88" s="47" t="s">
        <v>80</v>
      </c>
      <c r="AO88" s="49">
        <v>45286</v>
      </c>
      <c r="AP88" s="47" t="s">
        <v>80</v>
      </c>
      <c r="AQ88" s="73" t="s">
        <v>69</v>
      </c>
    </row>
    <row r="89" spans="1:43" ht="42.75">
      <c r="A89" s="65">
        <v>78</v>
      </c>
      <c r="B89" s="65" t="s">
        <v>456</v>
      </c>
      <c r="C89" s="65" t="s">
        <v>456</v>
      </c>
      <c r="D89" s="65" t="s">
        <v>456</v>
      </c>
      <c r="E89" s="40" t="s">
        <v>240</v>
      </c>
      <c r="F89" s="40" t="s">
        <v>56</v>
      </c>
      <c r="G89" s="66" t="s">
        <v>56</v>
      </c>
      <c r="H89" s="66" t="s">
        <v>57</v>
      </c>
      <c r="I89" s="66" t="s">
        <v>241</v>
      </c>
      <c r="J89" s="50" t="s">
        <v>93</v>
      </c>
      <c r="K89" s="47" t="s">
        <v>80</v>
      </c>
      <c r="L89" s="50"/>
      <c r="M89" s="50" t="s">
        <v>62</v>
      </c>
      <c r="N89" s="47" t="s">
        <v>80</v>
      </c>
      <c r="O89" s="47" t="s">
        <v>80</v>
      </c>
      <c r="P89" s="59" t="s">
        <v>80</v>
      </c>
      <c r="Q89" s="51"/>
      <c r="R89" s="68" t="s">
        <v>56</v>
      </c>
      <c r="S89" s="68" t="s">
        <v>56</v>
      </c>
      <c r="T89" s="50" t="s">
        <v>89</v>
      </c>
      <c r="U89" s="50">
        <f t="shared" si="27"/>
        <v>3</v>
      </c>
      <c r="V89" s="50" t="s">
        <v>67</v>
      </c>
      <c r="W89" s="50">
        <f t="shared" si="28"/>
        <v>3</v>
      </c>
      <c r="X89" s="52" t="s">
        <v>67</v>
      </c>
      <c r="Y89" s="50">
        <f t="shared" si="8"/>
        <v>3</v>
      </c>
      <c r="Z89" s="47" t="str">
        <f t="shared" si="19"/>
        <v>Media</v>
      </c>
      <c r="AA89" s="66" t="s">
        <v>85</v>
      </c>
      <c r="AB89" s="50"/>
      <c r="AC89" s="50"/>
      <c r="AD89" s="48">
        <v>45265</v>
      </c>
      <c r="AE89" s="51"/>
      <c r="AF89" s="49" t="s">
        <v>69</v>
      </c>
      <c r="AG89" s="49" t="s">
        <v>69</v>
      </c>
      <c r="AH89" s="49" t="s">
        <v>74</v>
      </c>
      <c r="AI89" s="49" t="s">
        <v>69</v>
      </c>
      <c r="AJ89" s="49" t="s">
        <v>69</v>
      </c>
      <c r="AK89" s="47" t="s">
        <v>80</v>
      </c>
      <c r="AL89" s="47" t="s">
        <v>80</v>
      </c>
      <c r="AM89" s="47" t="s">
        <v>80</v>
      </c>
      <c r="AN89" s="47" t="s">
        <v>80</v>
      </c>
      <c r="AO89" s="49">
        <v>45286</v>
      </c>
      <c r="AP89" s="47" t="s">
        <v>80</v>
      </c>
      <c r="AQ89" s="73" t="s">
        <v>69</v>
      </c>
    </row>
    <row r="90" spans="1:43" ht="42.75">
      <c r="A90" s="65">
        <v>79</v>
      </c>
      <c r="B90" s="65" t="s">
        <v>456</v>
      </c>
      <c r="C90" s="65" t="s">
        <v>456</v>
      </c>
      <c r="D90" s="65" t="s">
        <v>456</v>
      </c>
      <c r="E90" s="40" t="s">
        <v>242</v>
      </c>
      <c r="F90" s="40" t="s">
        <v>56</v>
      </c>
      <c r="G90" s="66" t="s">
        <v>56</v>
      </c>
      <c r="H90" s="66" t="s">
        <v>57</v>
      </c>
      <c r="I90" s="66" t="s">
        <v>243</v>
      </c>
      <c r="J90" s="50" t="s">
        <v>93</v>
      </c>
      <c r="K90" s="47" t="s">
        <v>80</v>
      </c>
      <c r="L90" s="50"/>
      <c r="M90" s="50" t="s">
        <v>62</v>
      </c>
      <c r="N90" s="47" t="s">
        <v>80</v>
      </c>
      <c r="O90" s="47" t="s">
        <v>80</v>
      </c>
      <c r="P90" s="59" t="s">
        <v>80</v>
      </c>
      <c r="Q90" s="51"/>
      <c r="R90" s="68" t="s">
        <v>56</v>
      </c>
      <c r="S90" s="68" t="s">
        <v>56</v>
      </c>
      <c r="T90" s="50" t="s">
        <v>89</v>
      </c>
      <c r="U90" s="50">
        <f t="shared" si="27"/>
        <v>3</v>
      </c>
      <c r="V90" s="50" t="s">
        <v>67</v>
      </c>
      <c r="W90" s="50">
        <f t="shared" si="28"/>
        <v>3</v>
      </c>
      <c r="X90" s="52" t="s">
        <v>67</v>
      </c>
      <c r="Y90" s="50">
        <f t="shared" si="8"/>
        <v>3</v>
      </c>
      <c r="Z90" s="47" t="str">
        <f t="shared" si="19"/>
        <v>Media</v>
      </c>
      <c r="AA90" s="66" t="s">
        <v>85</v>
      </c>
      <c r="AB90" s="50"/>
      <c r="AC90" s="50"/>
      <c r="AD90" s="48">
        <v>45265</v>
      </c>
      <c r="AE90" s="51"/>
      <c r="AF90" s="49" t="s">
        <v>69</v>
      </c>
      <c r="AG90" s="49" t="s">
        <v>69</v>
      </c>
      <c r="AH90" s="49" t="s">
        <v>74</v>
      </c>
      <c r="AI90" s="49" t="s">
        <v>69</v>
      </c>
      <c r="AJ90" s="49" t="s">
        <v>69</v>
      </c>
      <c r="AK90" s="47" t="s">
        <v>80</v>
      </c>
      <c r="AL90" s="47" t="s">
        <v>80</v>
      </c>
      <c r="AM90" s="47" t="s">
        <v>80</v>
      </c>
      <c r="AN90" s="47" t="s">
        <v>80</v>
      </c>
      <c r="AO90" s="49">
        <v>45286</v>
      </c>
      <c r="AP90" s="47" t="s">
        <v>80</v>
      </c>
      <c r="AQ90" s="73" t="s">
        <v>69</v>
      </c>
    </row>
    <row r="91" spans="1:43" ht="42.75">
      <c r="A91" s="65">
        <v>80</v>
      </c>
      <c r="B91" s="65" t="s">
        <v>456</v>
      </c>
      <c r="C91" s="65" t="s">
        <v>456</v>
      </c>
      <c r="D91" s="65" t="s">
        <v>456</v>
      </c>
      <c r="E91" s="40" t="s">
        <v>244</v>
      </c>
      <c r="F91" s="41" t="s">
        <v>56</v>
      </c>
      <c r="G91" s="66" t="s">
        <v>56</v>
      </c>
      <c r="H91" s="66" t="s">
        <v>57</v>
      </c>
      <c r="I91" s="66" t="s">
        <v>245</v>
      </c>
      <c r="J91" s="50" t="s">
        <v>93</v>
      </c>
      <c r="K91" s="47" t="s">
        <v>80</v>
      </c>
      <c r="L91" s="50"/>
      <c r="M91" s="50" t="s">
        <v>62</v>
      </c>
      <c r="N91" s="47" t="s">
        <v>80</v>
      </c>
      <c r="O91" s="47" t="s">
        <v>80</v>
      </c>
      <c r="P91" s="59" t="s">
        <v>80</v>
      </c>
      <c r="Q91" s="51"/>
      <c r="R91" s="68" t="s">
        <v>56</v>
      </c>
      <c r="S91" s="68" t="s">
        <v>246</v>
      </c>
      <c r="T91" s="50" t="s">
        <v>89</v>
      </c>
      <c r="U91" s="50">
        <f t="shared" si="27"/>
        <v>3</v>
      </c>
      <c r="V91" s="50" t="s">
        <v>67</v>
      </c>
      <c r="W91" s="50">
        <f t="shared" si="28"/>
        <v>3</v>
      </c>
      <c r="X91" s="52" t="s">
        <v>67</v>
      </c>
      <c r="Y91" s="50">
        <f t="shared" si="8"/>
        <v>3</v>
      </c>
      <c r="Z91" s="47" t="str">
        <f t="shared" si="19"/>
        <v>Media</v>
      </c>
      <c r="AA91" s="66" t="s">
        <v>85</v>
      </c>
      <c r="AB91" s="50"/>
      <c r="AC91" s="50"/>
      <c r="AD91" s="48">
        <v>45265</v>
      </c>
      <c r="AE91" s="51"/>
      <c r="AF91" s="49" t="s">
        <v>69</v>
      </c>
      <c r="AG91" s="49" t="s">
        <v>69</v>
      </c>
      <c r="AH91" s="49" t="s">
        <v>74</v>
      </c>
      <c r="AI91" s="49" t="s">
        <v>69</v>
      </c>
      <c r="AJ91" s="49" t="s">
        <v>69</v>
      </c>
      <c r="AK91" s="47" t="s">
        <v>80</v>
      </c>
      <c r="AL91" s="47" t="s">
        <v>80</v>
      </c>
      <c r="AM91" s="47" t="s">
        <v>80</v>
      </c>
      <c r="AN91" s="47" t="s">
        <v>80</v>
      </c>
      <c r="AO91" s="49">
        <v>45286</v>
      </c>
      <c r="AP91" s="47" t="s">
        <v>80</v>
      </c>
      <c r="AQ91" s="73" t="s">
        <v>69</v>
      </c>
    </row>
    <row r="92" spans="1:43" ht="42.75">
      <c r="A92" s="65">
        <v>81</v>
      </c>
      <c r="B92" s="65" t="s">
        <v>456</v>
      </c>
      <c r="C92" s="65" t="s">
        <v>456</v>
      </c>
      <c r="D92" s="65" t="s">
        <v>456</v>
      </c>
      <c r="E92" s="40" t="s">
        <v>247</v>
      </c>
      <c r="F92" s="41" t="s">
        <v>56</v>
      </c>
      <c r="G92" s="66" t="s">
        <v>56</v>
      </c>
      <c r="H92" s="66" t="s">
        <v>57</v>
      </c>
      <c r="I92" s="66" t="s">
        <v>248</v>
      </c>
      <c r="J92" s="50" t="s">
        <v>93</v>
      </c>
      <c r="K92" s="47" t="s">
        <v>80</v>
      </c>
      <c r="L92" s="50"/>
      <c r="M92" s="50" t="s">
        <v>62</v>
      </c>
      <c r="N92" s="47" t="s">
        <v>80</v>
      </c>
      <c r="O92" s="47" t="s">
        <v>80</v>
      </c>
      <c r="P92" s="59" t="s">
        <v>80</v>
      </c>
      <c r="Q92" s="51"/>
      <c r="R92" s="68" t="s">
        <v>56</v>
      </c>
      <c r="S92" s="68" t="s">
        <v>56</v>
      </c>
      <c r="T92" s="50" t="s">
        <v>89</v>
      </c>
      <c r="U92" s="50">
        <f t="shared" si="27"/>
        <v>3</v>
      </c>
      <c r="V92" s="50" t="s">
        <v>67</v>
      </c>
      <c r="W92" s="50">
        <f t="shared" si="28"/>
        <v>3</v>
      </c>
      <c r="X92" s="52" t="s">
        <v>67</v>
      </c>
      <c r="Y92" s="50">
        <f t="shared" si="8"/>
        <v>3</v>
      </c>
      <c r="Z92" s="47" t="str">
        <f t="shared" si="19"/>
        <v>Media</v>
      </c>
      <c r="AA92" s="66" t="s">
        <v>85</v>
      </c>
      <c r="AB92" s="50"/>
      <c r="AC92" s="50"/>
      <c r="AD92" s="48">
        <v>45265</v>
      </c>
      <c r="AE92" s="51"/>
      <c r="AF92" s="49" t="s">
        <v>69</v>
      </c>
      <c r="AG92" s="49" t="s">
        <v>69</v>
      </c>
      <c r="AH92" s="49" t="s">
        <v>74</v>
      </c>
      <c r="AI92" s="49" t="s">
        <v>69</v>
      </c>
      <c r="AJ92" s="49" t="s">
        <v>69</v>
      </c>
      <c r="AK92" s="47" t="s">
        <v>80</v>
      </c>
      <c r="AL92" s="47" t="s">
        <v>80</v>
      </c>
      <c r="AM92" s="47" t="s">
        <v>80</v>
      </c>
      <c r="AN92" s="47" t="s">
        <v>80</v>
      </c>
      <c r="AO92" s="49">
        <v>45286</v>
      </c>
      <c r="AP92" s="47" t="s">
        <v>80</v>
      </c>
      <c r="AQ92" s="73" t="s">
        <v>69</v>
      </c>
    </row>
    <row r="93" spans="1:43" ht="42.75">
      <c r="A93" s="65">
        <v>82</v>
      </c>
      <c r="B93" s="65" t="s">
        <v>456</v>
      </c>
      <c r="C93" s="65" t="s">
        <v>456</v>
      </c>
      <c r="D93" s="65" t="s">
        <v>456</v>
      </c>
      <c r="E93" s="40" t="s">
        <v>249</v>
      </c>
      <c r="F93" s="41" t="s">
        <v>56</v>
      </c>
      <c r="G93" s="66" t="s">
        <v>56</v>
      </c>
      <c r="H93" s="66" t="s">
        <v>57</v>
      </c>
      <c r="I93" s="66" t="s">
        <v>250</v>
      </c>
      <c r="J93" s="50" t="s">
        <v>93</v>
      </c>
      <c r="K93" s="47" t="s">
        <v>80</v>
      </c>
      <c r="L93" s="50"/>
      <c r="M93" s="50" t="s">
        <v>62</v>
      </c>
      <c r="N93" s="47" t="s">
        <v>80</v>
      </c>
      <c r="O93" s="47" t="s">
        <v>80</v>
      </c>
      <c r="P93" s="59" t="s">
        <v>80</v>
      </c>
      <c r="Q93" s="51"/>
      <c r="R93" s="68" t="s">
        <v>56</v>
      </c>
      <c r="S93" s="68" t="s">
        <v>56</v>
      </c>
      <c r="T93" s="50" t="s">
        <v>89</v>
      </c>
      <c r="U93" s="50">
        <f t="shared" si="27"/>
        <v>3</v>
      </c>
      <c r="V93" s="50" t="s">
        <v>67</v>
      </c>
      <c r="W93" s="50">
        <f t="shared" si="28"/>
        <v>3</v>
      </c>
      <c r="X93" s="52" t="s">
        <v>67</v>
      </c>
      <c r="Y93" s="50">
        <f t="shared" si="8"/>
        <v>3</v>
      </c>
      <c r="Z93" s="47" t="str">
        <f t="shared" si="19"/>
        <v>Media</v>
      </c>
      <c r="AA93" s="66" t="s">
        <v>85</v>
      </c>
      <c r="AB93" s="50"/>
      <c r="AC93" s="50"/>
      <c r="AD93" s="48">
        <v>45265</v>
      </c>
      <c r="AE93" s="51"/>
      <c r="AF93" s="49" t="s">
        <v>69</v>
      </c>
      <c r="AG93" s="49" t="s">
        <v>69</v>
      </c>
      <c r="AH93" s="49" t="s">
        <v>74</v>
      </c>
      <c r="AI93" s="49" t="s">
        <v>69</v>
      </c>
      <c r="AJ93" s="49" t="s">
        <v>69</v>
      </c>
      <c r="AK93" s="47" t="s">
        <v>80</v>
      </c>
      <c r="AL93" s="47" t="s">
        <v>80</v>
      </c>
      <c r="AM93" s="47" t="s">
        <v>80</v>
      </c>
      <c r="AN93" s="47" t="s">
        <v>80</v>
      </c>
      <c r="AO93" s="49">
        <v>45286</v>
      </c>
      <c r="AP93" s="47" t="s">
        <v>80</v>
      </c>
      <c r="AQ93" s="73" t="s">
        <v>69</v>
      </c>
    </row>
  </sheetData>
  <mergeCells count="50">
    <mergeCell ref="A3:H4"/>
    <mergeCell ref="I3:AD4"/>
    <mergeCell ref="A5:AP6"/>
    <mergeCell ref="A7:AP7"/>
    <mergeCell ref="A8:K8"/>
    <mergeCell ref="L8:Q8"/>
    <mergeCell ref="R8:S8"/>
    <mergeCell ref="T8:AA8"/>
    <mergeCell ref="AB8:AE8"/>
    <mergeCell ref="AF8:AJ8"/>
    <mergeCell ref="S9:S11"/>
    <mergeCell ref="AK8:AP8"/>
    <mergeCell ref="A9:A11"/>
    <mergeCell ref="B9:D10"/>
    <mergeCell ref="E9:E11"/>
    <mergeCell ref="G9:G11"/>
    <mergeCell ref="H9:H11"/>
    <mergeCell ref="I9:I11"/>
    <mergeCell ref="J9:J11"/>
    <mergeCell ref="K9:K11"/>
    <mergeCell ref="L9:L11"/>
    <mergeCell ref="M9:M11"/>
    <mergeCell ref="N9:O10"/>
    <mergeCell ref="P9:P11"/>
    <mergeCell ref="Q9:Q11"/>
    <mergeCell ref="R9:R11"/>
    <mergeCell ref="AB9:AB11"/>
    <mergeCell ref="AC9:AC11"/>
    <mergeCell ref="T9:T11"/>
    <mergeCell ref="U9:U11"/>
    <mergeCell ref="V9:V11"/>
    <mergeCell ref="W9:W11"/>
    <mergeCell ref="X9:X11"/>
    <mergeCell ref="Y9:Y11"/>
    <mergeCell ref="AQ9:AQ11"/>
    <mergeCell ref="F10:F11"/>
    <mergeCell ref="AK9:AK11"/>
    <mergeCell ref="AL9:AL11"/>
    <mergeCell ref="AM9:AM11"/>
    <mergeCell ref="AN9:AN11"/>
    <mergeCell ref="AO9:AO11"/>
    <mergeCell ref="AP9:AP11"/>
    <mergeCell ref="AD9:AE10"/>
    <mergeCell ref="AF9:AF11"/>
    <mergeCell ref="AG9:AG11"/>
    <mergeCell ref="AH9:AH11"/>
    <mergeCell ref="AI9:AI11"/>
    <mergeCell ref="AJ9:AJ11"/>
    <mergeCell ref="Z9:Z11"/>
    <mergeCell ref="AA9:AA11"/>
  </mergeCells>
  <hyperlinks>
    <hyperlink ref="O16" r:id="rId1" xr:uid="{00000000-0004-0000-0000-000000000000}"/>
    <hyperlink ref="O15" r:id="rId2" xr:uid="{00000000-0004-0000-0000-000001000000}"/>
    <hyperlink ref="O12" r:id="rId3" xr:uid="{00000000-0004-0000-0000-000004000000}"/>
    <hyperlink ref="O13" r:id="rId4" xr:uid="{00000000-0004-0000-0000-000005000000}"/>
    <hyperlink ref="O14" r:id="rId5" xr:uid="{00000000-0004-0000-0000-000006000000}"/>
  </hyperlinks>
  <printOptions horizontalCentered="1"/>
  <pageMargins left="0.39370078740157483" right="0.39370078740157483" top="0.78740157480314965" bottom="0.78740157480314965" header="0.31496062992125984" footer="0.31496062992125984"/>
  <pageSetup scale="10" orientation="landscape" r:id="rId6"/>
  <headerFooter>
    <oddFooter>&amp;R&amp;7FO-GET-PC01-01
V1</oddFooter>
  </headerFooter>
  <drawing r:id="rId7"/>
  <legacyDrawing r:id="rId8"/>
  <extLst>
    <ext xmlns:x14="http://schemas.microsoft.com/office/spreadsheetml/2009/9/main" uri="{CCE6A557-97BC-4b89-ADB6-D9C93CAAB3DF}">
      <x14:dataValidations xmlns:xm="http://schemas.microsoft.com/office/excel/2006/main" count="12">
        <x14:dataValidation type="list" allowBlank="1" showInputMessage="1" showErrorMessage="1" xr:uid="{00000000-0002-0000-0000-000001000000}">
          <x14:formula1>
            <xm:f>'https://igacoffice365-my.sharepoint.com/personal/oaj_igac_gov_co/Documents/EVIDENCIAS CUENTAS DE COBRO 2022/25535 YENNY ZULEIMA CARREÑO CONTRERAS/OCTUBRE -NOVIEMBRE/[F1500-01 17 V2 Matriz de Inventario de Activos de Informacion Agrología.xlsx]Listas'!#REF!</xm:f>
          </x14:formula1>
          <xm:sqref>T3:T4 V3:V4</xm:sqref>
        </x14:dataValidation>
        <x14:dataValidation type="list" allowBlank="1" showErrorMessage="1" xr:uid="{00000000-0002-0000-0000-000002000000}">
          <x14:formula1>
            <xm:f>'https://igacoffice365-my.sharepoint.com/personal/oaj_igac_gov_co/Documents/EVIDENCIAS CUENTAS DE COBRO 2022/25535 YENNY ZULEIMA CARREÑO CONTRERAS/OCTUBRE -NOVIEMBRE/[F1500-01 17 V2 Matriz de Inventario de Activos de Informacion Agrología.xlsx]Listas'!#REF!</xm:f>
          </x14:formula1>
          <xm:sqref>X3:X4</xm:sqref>
        </x14:dataValidation>
        <x14:dataValidation type="list" allowBlank="1" showInputMessage="1" showErrorMessage="1" xr:uid="{00000000-0002-0000-0000-000003000000}">
          <x14:formula1>
            <xm:f>Listas!$B$15:$B$18</xm:f>
          </x14:formula1>
          <xm:sqref>X12:X93 V12:V93</xm:sqref>
        </x14:dataValidation>
        <x14:dataValidation type="list" allowBlank="1" showInputMessage="1" showErrorMessage="1" xr:uid="{00000000-0002-0000-0000-000004000000}">
          <x14:formula1>
            <xm:f>Listas!$B$140:$B$155</xm:f>
          </x14:formula1>
          <xm:sqref>AC12:AC93</xm:sqref>
        </x14:dataValidation>
        <x14:dataValidation type="list" allowBlank="1" showInputMessage="1" showErrorMessage="1" xr:uid="{00000000-0002-0000-0000-000005000000}">
          <x14:formula1>
            <xm:f>Listas!$B$157:$B$171</xm:f>
          </x14:formula1>
          <xm:sqref>AB12:AB93</xm:sqref>
        </x14:dataValidation>
        <x14:dataValidation type="list" allowBlank="1" showInputMessage="1" showErrorMessage="1" xr:uid="{00000000-0002-0000-0000-000006000000}">
          <x14:formula1>
            <xm:f>Listas!$B$79:$B$127</xm:f>
          </x14:formula1>
          <xm:sqref>G12:G93</xm:sqref>
        </x14:dataValidation>
        <x14:dataValidation type="list" allowBlank="1" showInputMessage="1" showErrorMessage="1" xr:uid="{00000000-0002-0000-0000-000007000000}">
          <x14:formula1>
            <xm:f>Listas!$B$6:$B$8</xm:f>
          </x14:formula1>
          <xm:sqref>AA12:AA93</xm:sqref>
        </x14:dataValidation>
        <x14:dataValidation type="list" allowBlank="1" showInputMessage="1" showErrorMessage="1" xr:uid="{00000000-0002-0000-0000-000008000000}">
          <x14:formula1>
            <xm:f>Listas!$B$10:$B$13</xm:f>
          </x14:formula1>
          <xm:sqref>T12:T93</xm:sqref>
        </x14:dataValidation>
        <x14:dataValidation type="list" allowBlank="1" showInputMessage="1" showErrorMessage="1" xr:uid="{00000000-0002-0000-0000-000009000000}">
          <x14:formula1>
            <xm:f>Listas!$B$2:$B$4</xm:f>
          </x14:formula1>
          <xm:sqref>M12:M93</xm:sqref>
        </x14:dataValidation>
        <x14:dataValidation type="list" allowBlank="1" showInputMessage="1" showErrorMessage="1" xr:uid="{00000000-0002-0000-0000-00000A000000}">
          <x14:formula1>
            <xm:f>Listas!$B$24:$B$25</xm:f>
          </x14:formula1>
          <xm:sqref>L12:L93</xm:sqref>
        </x14:dataValidation>
        <x14:dataValidation type="list" allowBlank="1" showInputMessage="1" showErrorMessage="1" xr:uid="{00000000-0002-0000-0000-00000B000000}">
          <x14:formula1>
            <xm:f>Listas!$B$129:$B$138</xm:f>
          </x14:formula1>
          <xm:sqref>J12:J93</xm:sqref>
        </x14:dataValidation>
        <x14:dataValidation type="list" allowBlank="1" showInputMessage="1" showErrorMessage="1" xr:uid="{00000000-0002-0000-0000-00000C000000}">
          <x14:formula1>
            <xm:f>Listas!$B$27:$B$77</xm:f>
          </x14:formula1>
          <xm:sqref>H12:H93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72"/>
  <sheetViews>
    <sheetView topLeftCell="A68" zoomScale="106" zoomScaleNormal="106" workbookViewId="0">
      <selection activeCell="F133" sqref="F133"/>
    </sheetView>
  </sheetViews>
  <sheetFormatPr baseColWidth="10" defaultColWidth="11.5703125" defaultRowHeight="15"/>
  <cols>
    <col min="1" max="1" width="33.85546875" bestFit="1" customWidth="1"/>
    <col min="2" max="2" width="62.7109375" bestFit="1" customWidth="1"/>
  </cols>
  <sheetData>
    <row r="1" spans="1:2" s="42" customFormat="1" ht="14.25">
      <c r="A1" s="42" t="s">
        <v>18</v>
      </c>
    </row>
    <row r="2" spans="1:2" s="42" customFormat="1" ht="14.25">
      <c r="B2" s="42" t="s">
        <v>149</v>
      </c>
    </row>
    <row r="3" spans="1:2" s="42" customFormat="1" ht="14.25">
      <c r="B3" s="42" t="s">
        <v>62</v>
      </c>
    </row>
    <row r="4" spans="1:2" s="42" customFormat="1" ht="14.25">
      <c r="B4" s="42" t="s">
        <v>251</v>
      </c>
    </row>
    <row r="5" spans="1:2" s="42" customFormat="1" ht="14.25">
      <c r="A5" s="42" t="s">
        <v>59</v>
      </c>
    </row>
    <row r="6" spans="1:2" s="42" customFormat="1" ht="14.25">
      <c r="B6" s="42" t="s">
        <v>90</v>
      </c>
    </row>
    <row r="7" spans="1:2" s="42" customFormat="1" ht="14.25">
      <c r="B7" s="42" t="s">
        <v>68</v>
      </c>
    </row>
    <row r="8" spans="1:2" s="42" customFormat="1" ht="14.25">
      <c r="B8" s="42" t="s">
        <v>85</v>
      </c>
    </row>
    <row r="9" spans="1:2" s="42" customFormat="1" ht="14.25">
      <c r="A9" s="42" t="s">
        <v>252</v>
      </c>
    </row>
    <row r="10" spans="1:2" s="42" customFormat="1" ht="14.25">
      <c r="B10" s="43" t="s">
        <v>83</v>
      </c>
    </row>
    <row r="11" spans="1:2" s="42" customFormat="1" ht="14.25">
      <c r="B11" s="42" t="s">
        <v>89</v>
      </c>
    </row>
    <row r="12" spans="1:2" s="42" customFormat="1" ht="14.25">
      <c r="B12" s="42" t="s">
        <v>66</v>
      </c>
    </row>
    <row r="13" spans="1:2" s="42" customFormat="1" ht="14.25">
      <c r="B13" s="42" t="s">
        <v>94</v>
      </c>
    </row>
    <row r="14" spans="1:2" s="42" customFormat="1" ht="14.25">
      <c r="A14" s="42" t="s">
        <v>253</v>
      </c>
    </row>
    <row r="15" spans="1:2" s="42" customFormat="1" ht="14.25">
      <c r="B15" s="42" t="s">
        <v>84</v>
      </c>
    </row>
    <row r="16" spans="1:2" s="42" customFormat="1" ht="14.25">
      <c r="B16" s="42" t="s">
        <v>67</v>
      </c>
    </row>
    <row r="17" spans="1:2" s="42" customFormat="1" ht="14.25">
      <c r="B17" s="42" t="s">
        <v>206</v>
      </c>
    </row>
    <row r="18" spans="1:2" s="42" customFormat="1" ht="14.25">
      <c r="B18" s="42" t="s">
        <v>94</v>
      </c>
    </row>
    <row r="19" spans="1:2" s="42" customFormat="1" ht="14.25">
      <c r="A19" s="42" t="s">
        <v>254</v>
      </c>
    </row>
    <row r="20" spans="1:2" s="42" customFormat="1" ht="14.25">
      <c r="B20" s="42" t="s">
        <v>84</v>
      </c>
    </row>
    <row r="21" spans="1:2" s="42" customFormat="1" ht="14.25">
      <c r="B21" s="42" t="s">
        <v>67</v>
      </c>
    </row>
    <row r="22" spans="1:2" s="42" customFormat="1" ht="14.25">
      <c r="B22" s="42" t="s">
        <v>206</v>
      </c>
    </row>
    <row r="23" spans="1:2" s="42" customFormat="1" ht="14.25">
      <c r="A23" s="42" t="s">
        <v>17</v>
      </c>
    </row>
    <row r="24" spans="1:2" s="42" customFormat="1" ht="14.25">
      <c r="B24" s="42" t="s">
        <v>61</v>
      </c>
    </row>
    <row r="25" spans="1:2" s="42" customFormat="1" ht="14.25">
      <c r="B25" s="42" t="s">
        <v>255</v>
      </c>
    </row>
    <row r="26" spans="1:2" s="42" customFormat="1" ht="14.25">
      <c r="A26" s="42" t="s">
        <v>256</v>
      </c>
    </row>
    <row r="27" spans="1:2" s="42" customFormat="1" ht="14.25">
      <c r="B27" s="44" t="s">
        <v>257</v>
      </c>
    </row>
    <row r="28" spans="1:2" s="42" customFormat="1" ht="14.25">
      <c r="B28" s="44" t="s">
        <v>258</v>
      </c>
    </row>
    <row r="29" spans="1:2" s="42" customFormat="1" ht="14.25">
      <c r="B29" s="44" t="s">
        <v>259</v>
      </c>
    </row>
    <row r="30" spans="1:2" s="42" customFormat="1" ht="14.25">
      <c r="B30" s="44" t="s">
        <v>260</v>
      </c>
    </row>
    <row r="31" spans="1:2" s="42" customFormat="1" ht="14.25">
      <c r="B31" s="44" t="s">
        <v>261</v>
      </c>
    </row>
    <row r="32" spans="1:2" s="42" customFormat="1" ht="14.25">
      <c r="B32" s="44" t="s">
        <v>262</v>
      </c>
    </row>
    <row r="33" spans="2:2" s="42" customFormat="1" ht="14.25">
      <c r="B33" s="44" t="s">
        <v>263</v>
      </c>
    </row>
    <row r="34" spans="2:2" s="42" customFormat="1" ht="14.25">
      <c r="B34" s="44" t="s">
        <v>264</v>
      </c>
    </row>
    <row r="35" spans="2:2" s="42" customFormat="1" ht="14.25">
      <c r="B35" s="44" t="s">
        <v>265</v>
      </c>
    </row>
    <row r="36" spans="2:2" s="42" customFormat="1" ht="14.25">
      <c r="B36" s="44" t="s">
        <v>266</v>
      </c>
    </row>
    <row r="37" spans="2:2" s="42" customFormat="1" ht="14.25">
      <c r="B37" s="44" t="s">
        <v>267</v>
      </c>
    </row>
    <row r="38" spans="2:2" s="42" customFormat="1" ht="14.25">
      <c r="B38" s="44" t="s">
        <v>268</v>
      </c>
    </row>
    <row r="39" spans="2:2" s="42" customFormat="1" ht="14.25">
      <c r="B39" s="44" t="s">
        <v>269</v>
      </c>
    </row>
    <row r="40" spans="2:2" s="42" customFormat="1" ht="14.25">
      <c r="B40" s="44" t="s">
        <v>270</v>
      </c>
    </row>
    <row r="41" spans="2:2" s="42" customFormat="1" ht="14.25">
      <c r="B41" s="44" t="s">
        <v>271</v>
      </c>
    </row>
    <row r="42" spans="2:2" s="42" customFormat="1" ht="14.25">
      <c r="B42" s="44" t="s">
        <v>272</v>
      </c>
    </row>
    <row r="43" spans="2:2" s="42" customFormat="1" ht="14.25">
      <c r="B43" s="44" t="s">
        <v>273</v>
      </c>
    </row>
    <row r="44" spans="2:2" s="42" customFormat="1" ht="14.25">
      <c r="B44" s="44" t="s">
        <v>274</v>
      </c>
    </row>
    <row r="45" spans="2:2" s="42" customFormat="1" ht="14.25">
      <c r="B45" s="44" t="s">
        <v>275</v>
      </c>
    </row>
    <row r="46" spans="2:2" s="42" customFormat="1" ht="14.25">
      <c r="B46" s="44" t="s">
        <v>276</v>
      </c>
    </row>
    <row r="47" spans="2:2" s="42" customFormat="1" ht="14.25">
      <c r="B47" s="44" t="s">
        <v>277</v>
      </c>
    </row>
    <row r="48" spans="2:2" s="42" customFormat="1" ht="14.25">
      <c r="B48" s="44" t="s">
        <v>278</v>
      </c>
    </row>
    <row r="49" spans="2:2" s="42" customFormat="1" ht="14.25">
      <c r="B49" s="44" t="s">
        <v>279</v>
      </c>
    </row>
    <row r="50" spans="2:2" s="42" customFormat="1" ht="14.25">
      <c r="B50" s="44" t="s">
        <v>280</v>
      </c>
    </row>
    <row r="51" spans="2:2" s="42" customFormat="1" ht="14.25">
      <c r="B51" s="44" t="s">
        <v>281</v>
      </c>
    </row>
    <row r="52" spans="2:2" s="42" customFormat="1" ht="14.25">
      <c r="B52" s="44" t="s">
        <v>282</v>
      </c>
    </row>
    <row r="53" spans="2:2" s="42" customFormat="1" ht="14.25">
      <c r="B53" s="44" t="s">
        <v>283</v>
      </c>
    </row>
    <row r="54" spans="2:2" s="42" customFormat="1" ht="14.25">
      <c r="B54" s="44" t="s">
        <v>284</v>
      </c>
    </row>
    <row r="55" spans="2:2" s="42" customFormat="1" ht="14.25">
      <c r="B55" s="44" t="s">
        <v>285</v>
      </c>
    </row>
    <row r="56" spans="2:2" s="42" customFormat="1" ht="14.25">
      <c r="B56" s="44" t="s">
        <v>286</v>
      </c>
    </row>
    <row r="57" spans="2:2" s="42" customFormat="1" ht="14.25">
      <c r="B57" s="44" t="s">
        <v>287</v>
      </c>
    </row>
    <row r="58" spans="2:2" s="42" customFormat="1" ht="14.25">
      <c r="B58" s="44" t="s">
        <v>288</v>
      </c>
    </row>
    <row r="59" spans="2:2" s="42" customFormat="1" ht="14.25">
      <c r="B59" s="44" t="s">
        <v>57</v>
      </c>
    </row>
    <row r="60" spans="2:2" s="42" customFormat="1" ht="14.25">
      <c r="B60" s="44" t="s">
        <v>289</v>
      </c>
    </row>
    <row r="61" spans="2:2" s="42" customFormat="1" ht="14.25">
      <c r="B61" s="44" t="s">
        <v>290</v>
      </c>
    </row>
    <row r="62" spans="2:2" s="42" customFormat="1" ht="14.25">
      <c r="B62" s="44"/>
    </row>
    <row r="63" spans="2:2" s="42" customFormat="1" ht="14.25">
      <c r="B63" s="44"/>
    </row>
    <row r="64" spans="2:2" s="42" customFormat="1" ht="14.25">
      <c r="B64" s="44"/>
    </row>
    <row r="65" spans="1:2" s="42" customFormat="1" ht="14.25">
      <c r="B65" s="44"/>
    </row>
    <row r="66" spans="1:2" s="42" customFormat="1" ht="14.25">
      <c r="B66" s="44"/>
    </row>
    <row r="67" spans="1:2" s="42" customFormat="1" ht="14.25">
      <c r="B67" s="45"/>
    </row>
    <row r="68" spans="1:2" s="42" customFormat="1" ht="14.25">
      <c r="B68" s="45"/>
    </row>
    <row r="69" spans="1:2" s="42" customFormat="1" ht="14.25">
      <c r="B69" s="45"/>
    </row>
    <row r="70" spans="1:2" s="42" customFormat="1" ht="14.25">
      <c r="B70" s="45"/>
    </row>
    <row r="71" spans="1:2" s="42" customFormat="1" ht="14.25">
      <c r="B71" s="46"/>
    </row>
    <row r="72" spans="1:2" s="42" customFormat="1" ht="14.25">
      <c r="B72" s="46"/>
    </row>
    <row r="73" spans="1:2" s="42" customFormat="1" ht="14.25">
      <c r="B73" s="46"/>
    </row>
    <row r="74" spans="1:2" s="42" customFormat="1" ht="14.25">
      <c r="B74" s="46"/>
    </row>
    <row r="75" spans="1:2" s="42" customFormat="1" ht="14.25">
      <c r="B75" s="46"/>
    </row>
    <row r="76" spans="1:2" s="42" customFormat="1" ht="14.25">
      <c r="B76" s="46"/>
    </row>
    <row r="77" spans="1:2" s="42" customFormat="1" ht="14.25">
      <c r="B77" s="45"/>
    </row>
    <row r="78" spans="1:2" s="42" customFormat="1" ht="14.25">
      <c r="A78" s="42" t="s">
        <v>291</v>
      </c>
    </row>
    <row r="79" spans="1:2" s="42" customFormat="1" ht="14.25">
      <c r="B79" s="44" t="s">
        <v>292</v>
      </c>
    </row>
    <row r="80" spans="1:2" s="42" customFormat="1" ht="14.25">
      <c r="B80" s="44" t="s">
        <v>293</v>
      </c>
    </row>
    <row r="81" spans="2:2" s="42" customFormat="1" ht="14.25">
      <c r="B81" s="44" t="s">
        <v>294</v>
      </c>
    </row>
    <row r="82" spans="2:2" s="42" customFormat="1" ht="14.25">
      <c r="B82" s="44" t="s">
        <v>295</v>
      </c>
    </row>
    <row r="83" spans="2:2" s="42" customFormat="1" ht="14.25">
      <c r="B83" s="44" t="s">
        <v>296</v>
      </c>
    </row>
    <row r="84" spans="2:2" s="42" customFormat="1" ht="14.25">
      <c r="B84" s="44" t="s">
        <v>297</v>
      </c>
    </row>
    <row r="85" spans="2:2" s="42" customFormat="1" ht="14.25">
      <c r="B85" s="44" t="s">
        <v>298</v>
      </c>
    </row>
    <row r="86" spans="2:2" s="42" customFormat="1" ht="14.25">
      <c r="B86" s="44" t="s">
        <v>299</v>
      </c>
    </row>
    <row r="87" spans="2:2" s="42" customFormat="1" ht="14.25">
      <c r="B87" s="44" t="s">
        <v>300</v>
      </c>
    </row>
    <row r="88" spans="2:2" s="42" customFormat="1" ht="14.25">
      <c r="B88" s="44" t="s">
        <v>301</v>
      </c>
    </row>
    <row r="89" spans="2:2" s="42" customFormat="1" ht="14.25">
      <c r="B89" s="44" t="s">
        <v>302</v>
      </c>
    </row>
    <row r="90" spans="2:2" s="42" customFormat="1" ht="14.25">
      <c r="B90" s="44" t="s">
        <v>303</v>
      </c>
    </row>
    <row r="91" spans="2:2" s="42" customFormat="1" ht="14.25">
      <c r="B91" s="44" t="s">
        <v>304</v>
      </c>
    </row>
    <row r="92" spans="2:2" s="42" customFormat="1" ht="14.25">
      <c r="B92" s="44" t="s">
        <v>305</v>
      </c>
    </row>
    <row r="93" spans="2:2" s="42" customFormat="1" ht="14.25">
      <c r="B93" s="44" t="s">
        <v>306</v>
      </c>
    </row>
    <row r="94" spans="2:2" s="42" customFormat="1" ht="14.25">
      <c r="B94" s="44" t="s">
        <v>307</v>
      </c>
    </row>
    <row r="95" spans="2:2" s="42" customFormat="1" ht="14.25">
      <c r="B95" s="44" t="s">
        <v>308</v>
      </c>
    </row>
    <row r="96" spans="2:2" s="42" customFormat="1" ht="14.25">
      <c r="B96" s="44" t="s">
        <v>309</v>
      </c>
    </row>
    <row r="97" spans="2:2" s="42" customFormat="1" ht="14.25">
      <c r="B97" s="44" t="s">
        <v>310</v>
      </c>
    </row>
    <row r="98" spans="2:2" s="42" customFormat="1" ht="14.25">
      <c r="B98" s="44" t="s">
        <v>311</v>
      </c>
    </row>
    <row r="99" spans="2:2" s="42" customFormat="1" ht="14.25">
      <c r="B99" s="44" t="s">
        <v>312</v>
      </c>
    </row>
    <row r="100" spans="2:2" s="42" customFormat="1" ht="14.25">
      <c r="B100" s="44" t="s">
        <v>313</v>
      </c>
    </row>
    <row r="101" spans="2:2" s="42" customFormat="1" ht="14.25">
      <c r="B101" s="44" t="s">
        <v>314</v>
      </c>
    </row>
    <row r="102" spans="2:2" s="42" customFormat="1" ht="14.25">
      <c r="B102" s="44" t="s">
        <v>315</v>
      </c>
    </row>
    <row r="103" spans="2:2" s="42" customFormat="1" ht="14.25">
      <c r="B103" s="44" t="s">
        <v>316</v>
      </c>
    </row>
    <row r="104" spans="2:2" s="42" customFormat="1" ht="14.25">
      <c r="B104" s="44" t="s">
        <v>56</v>
      </c>
    </row>
    <row r="105" spans="2:2" s="42" customFormat="1" ht="14.25">
      <c r="B105" s="44"/>
    </row>
    <row r="106" spans="2:2" s="42" customFormat="1" ht="14.25">
      <c r="B106" s="44" t="s">
        <v>317</v>
      </c>
    </row>
    <row r="107" spans="2:2" s="42" customFormat="1" ht="14.25">
      <c r="B107" s="44" t="s">
        <v>318</v>
      </c>
    </row>
    <row r="108" spans="2:2" s="42" customFormat="1" ht="14.25">
      <c r="B108" s="44" t="s">
        <v>319</v>
      </c>
    </row>
    <row r="109" spans="2:2" s="42" customFormat="1" ht="14.25">
      <c r="B109" s="44" t="s">
        <v>320</v>
      </c>
    </row>
    <row r="110" spans="2:2" s="42" customFormat="1" ht="14.25">
      <c r="B110" s="44" t="s">
        <v>321</v>
      </c>
    </row>
    <row r="111" spans="2:2" s="42" customFormat="1" ht="14.25">
      <c r="B111" s="44" t="s">
        <v>322</v>
      </c>
    </row>
    <row r="112" spans="2:2" s="42" customFormat="1" ht="14.25">
      <c r="B112" s="44" t="s">
        <v>323</v>
      </c>
    </row>
    <row r="113" spans="1:2" s="42" customFormat="1" ht="14.25">
      <c r="B113" s="44" t="s">
        <v>324</v>
      </c>
    </row>
    <row r="114" spans="1:2" s="42" customFormat="1" ht="14.25">
      <c r="B114" s="44" t="s">
        <v>325</v>
      </c>
    </row>
    <row r="115" spans="1:2" s="42" customFormat="1" ht="14.25">
      <c r="B115" s="44" t="s">
        <v>326</v>
      </c>
    </row>
    <row r="116" spans="1:2" s="42" customFormat="1" ht="14.25">
      <c r="B116" s="44" t="s">
        <v>327</v>
      </c>
    </row>
    <row r="117" spans="1:2" s="42" customFormat="1" ht="14.25">
      <c r="B117" s="44" t="s">
        <v>328</v>
      </c>
    </row>
    <row r="118" spans="1:2" s="42" customFormat="1" ht="14.25">
      <c r="B118" s="44" t="s">
        <v>329</v>
      </c>
    </row>
    <row r="119" spans="1:2" s="42" customFormat="1" ht="14.25">
      <c r="B119" s="44" t="s">
        <v>330</v>
      </c>
    </row>
    <row r="120" spans="1:2" s="42" customFormat="1" ht="14.25">
      <c r="B120" s="44" t="s">
        <v>331</v>
      </c>
    </row>
    <row r="121" spans="1:2" s="42" customFormat="1" ht="14.25">
      <c r="B121" s="44" t="s">
        <v>332</v>
      </c>
    </row>
    <row r="122" spans="1:2" s="42" customFormat="1" ht="14.25">
      <c r="B122" s="44" t="s">
        <v>333</v>
      </c>
    </row>
    <row r="123" spans="1:2" s="42" customFormat="1" ht="14.25">
      <c r="B123" s="44" t="s">
        <v>334</v>
      </c>
    </row>
    <row r="124" spans="1:2" s="42" customFormat="1" ht="14.25">
      <c r="B124" s="44" t="s">
        <v>335</v>
      </c>
    </row>
    <row r="125" spans="1:2" s="42" customFormat="1" ht="14.25">
      <c r="B125" s="44" t="s">
        <v>336</v>
      </c>
    </row>
    <row r="126" spans="1:2" s="42" customFormat="1" ht="14.25">
      <c r="B126" s="44" t="s">
        <v>337</v>
      </c>
    </row>
    <row r="127" spans="1:2" s="42" customFormat="1" ht="14.25">
      <c r="B127" s="44" t="s">
        <v>338</v>
      </c>
    </row>
    <row r="128" spans="1:2" s="42" customFormat="1" ht="14.25">
      <c r="A128" s="42" t="s">
        <v>339</v>
      </c>
    </row>
    <row r="129" spans="1:2" s="42" customFormat="1" ht="14.25">
      <c r="B129" s="44" t="s">
        <v>59</v>
      </c>
    </row>
    <row r="130" spans="1:2" s="42" customFormat="1" ht="14.25">
      <c r="B130" s="44" t="s">
        <v>154</v>
      </c>
    </row>
    <row r="131" spans="1:2" s="42" customFormat="1" ht="14.25">
      <c r="B131" s="44" t="s">
        <v>148</v>
      </c>
    </row>
    <row r="132" spans="1:2" s="42" customFormat="1" ht="14.25">
      <c r="B132" s="44" t="s">
        <v>194</v>
      </c>
    </row>
    <row r="133" spans="1:2" s="42" customFormat="1" ht="14.25">
      <c r="B133" s="44" t="s">
        <v>340</v>
      </c>
    </row>
    <row r="134" spans="1:2" s="42" customFormat="1" ht="14.25">
      <c r="B134" s="44" t="s">
        <v>93</v>
      </c>
    </row>
    <row r="135" spans="1:2" s="42" customFormat="1" ht="14.25">
      <c r="B135" s="44" t="s">
        <v>157</v>
      </c>
    </row>
    <row r="136" spans="1:2" s="42" customFormat="1" ht="14.25">
      <c r="B136" s="44" t="s">
        <v>341</v>
      </c>
    </row>
    <row r="137" spans="1:2" s="42" customFormat="1" ht="14.25">
      <c r="B137" s="44" t="s">
        <v>342</v>
      </c>
    </row>
    <row r="138" spans="1:2" s="42" customFormat="1" ht="14.25">
      <c r="B138" s="44" t="s">
        <v>343</v>
      </c>
    </row>
    <row r="139" spans="1:2" s="42" customFormat="1" ht="14.25">
      <c r="A139" s="42" t="s">
        <v>344</v>
      </c>
    </row>
    <row r="140" spans="1:2" s="42" customFormat="1" ht="14.25">
      <c r="B140" s="42">
        <v>1</v>
      </c>
    </row>
    <row r="141" spans="1:2" s="42" customFormat="1" ht="14.25">
      <c r="B141" s="42">
        <v>2</v>
      </c>
    </row>
    <row r="142" spans="1:2" s="42" customFormat="1" ht="14.25">
      <c r="B142" s="42">
        <v>3</v>
      </c>
    </row>
    <row r="143" spans="1:2" s="42" customFormat="1" ht="14.25">
      <c r="B143" s="42">
        <v>4</v>
      </c>
    </row>
    <row r="144" spans="1:2" s="42" customFormat="1" ht="14.25">
      <c r="B144" s="42">
        <v>5</v>
      </c>
    </row>
    <row r="145" spans="1:2" s="42" customFormat="1" ht="14.25">
      <c r="B145" s="42">
        <v>6</v>
      </c>
    </row>
    <row r="146" spans="1:2" s="42" customFormat="1" ht="14.25">
      <c r="B146" s="42">
        <v>7</v>
      </c>
    </row>
    <row r="147" spans="1:2" s="42" customFormat="1" ht="14.25">
      <c r="B147" s="42">
        <v>8</v>
      </c>
    </row>
    <row r="148" spans="1:2" s="42" customFormat="1" ht="14.25">
      <c r="B148" s="42">
        <v>9</v>
      </c>
    </row>
    <row r="149" spans="1:2" s="42" customFormat="1" ht="14.25">
      <c r="B149" s="42">
        <v>10</v>
      </c>
    </row>
    <row r="150" spans="1:2" s="42" customFormat="1" ht="14.25">
      <c r="B150" s="42">
        <v>11</v>
      </c>
    </row>
    <row r="151" spans="1:2" s="42" customFormat="1" ht="14.25">
      <c r="B151" s="42">
        <v>12</v>
      </c>
    </row>
    <row r="152" spans="1:2" s="42" customFormat="1" ht="14.25">
      <c r="B152" s="42">
        <v>13</v>
      </c>
    </row>
    <row r="153" spans="1:2" s="42" customFormat="1" ht="14.25">
      <c r="B153" s="42">
        <v>14</v>
      </c>
    </row>
    <row r="154" spans="1:2" s="42" customFormat="1" ht="14.25">
      <c r="B154" s="42">
        <v>15</v>
      </c>
    </row>
    <row r="155" spans="1:2" s="42" customFormat="1" ht="14.25">
      <c r="B155" s="42" t="s">
        <v>345</v>
      </c>
    </row>
    <row r="156" spans="1:2" s="42" customFormat="1" ht="14.25">
      <c r="A156" s="42" t="s">
        <v>346</v>
      </c>
    </row>
    <row r="157" spans="1:2" s="42" customFormat="1" ht="14.25">
      <c r="B157" s="42">
        <v>1</v>
      </c>
    </row>
    <row r="158" spans="1:2" s="42" customFormat="1" ht="14.25">
      <c r="B158" s="42">
        <v>2</v>
      </c>
    </row>
    <row r="159" spans="1:2" s="42" customFormat="1" ht="14.25">
      <c r="B159" s="42">
        <v>3</v>
      </c>
    </row>
    <row r="160" spans="1:2" s="42" customFormat="1" ht="14.25">
      <c r="B160" s="42">
        <v>4</v>
      </c>
    </row>
    <row r="161" spans="2:2" s="42" customFormat="1" ht="14.25">
      <c r="B161" s="42">
        <v>5</v>
      </c>
    </row>
    <row r="162" spans="2:2" s="42" customFormat="1" ht="14.25">
      <c r="B162" s="42">
        <v>6</v>
      </c>
    </row>
    <row r="163" spans="2:2" s="42" customFormat="1" ht="14.25">
      <c r="B163" s="42">
        <v>7</v>
      </c>
    </row>
    <row r="164" spans="2:2" s="42" customFormat="1" ht="14.25">
      <c r="B164" s="42">
        <v>8</v>
      </c>
    </row>
    <row r="165" spans="2:2" s="42" customFormat="1" ht="14.25">
      <c r="B165" s="42">
        <v>9</v>
      </c>
    </row>
    <row r="166" spans="2:2" s="42" customFormat="1" ht="14.25">
      <c r="B166" s="42">
        <v>10</v>
      </c>
    </row>
    <row r="167" spans="2:2" s="42" customFormat="1" ht="14.25">
      <c r="B167" s="42">
        <v>11</v>
      </c>
    </row>
    <row r="168" spans="2:2" s="42" customFormat="1" ht="14.25">
      <c r="B168" s="42">
        <v>12</v>
      </c>
    </row>
    <row r="169" spans="2:2" s="42" customFormat="1" ht="14.25">
      <c r="B169" s="42">
        <v>13</v>
      </c>
    </row>
    <row r="170" spans="2:2" s="42" customFormat="1" ht="14.25">
      <c r="B170" s="42">
        <v>14</v>
      </c>
    </row>
    <row r="171" spans="2:2" s="42" customFormat="1" ht="14.25">
      <c r="B171" s="42">
        <v>15</v>
      </c>
    </row>
    <row r="172" spans="2:2" s="42" customFormat="1" ht="14.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B9"/>
  <sheetViews>
    <sheetView topLeftCell="I1" zoomScale="70" zoomScaleNormal="70" workbookViewId="0">
      <selection activeCell="R3" sqref="R3"/>
    </sheetView>
  </sheetViews>
  <sheetFormatPr baseColWidth="10" defaultColWidth="8.85546875" defaultRowHeight="15"/>
  <cols>
    <col min="1" max="4" width="13.42578125" style="6" customWidth="1"/>
    <col min="5" max="5" width="14" style="6" customWidth="1"/>
    <col min="6" max="6" width="12.85546875" style="6" customWidth="1"/>
    <col min="7" max="7" width="17.5703125" style="6" customWidth="1"/>
    <col min="8" max="8" width="14.140625" style="6" customWidth="1"/>
    <col min="9" max="9" width="50.85546875" style="6" customWidth="1"/>
    <col min="10" max="10" width="11.7109375" style="6" customWidth="1"/>
    <col min="11" max="11" width="16" style="6" customWidth="1"/>
    <col min="12" max="12" width="20.28515625" style="6" bestFit="1" customWidth="1"/>
    <col min="13" max="13" width="14.7109375" style="6" customWidth="1"/>
    <col min="14" max="20" width="28.28515625" style="6" customWidth="1"/>
    <col min="21" max="21" width="17.7109375" style="6" customWidth="1"/>
    <col min="22" max="22" width="21.85546875" style="6" customWidth="1"/>
    <col min="23" max="23" width="21.28515625" style="6" customWidth="1"/>
    <col min="24" max="24" width="19.85546875" style="6" customWidth="1"/>
    <col min="25" max="25" width="20.85546875" style="6" customWidth="1"/>
    <col min="26" max="26" width="17.28515625" style="6" customWidth="1"/>
    <col min="27" max="27" width="44.5703125" style="6" customWidth="1"/>
    <col min="28" max="28" width="55.5703125" style="23" customWidth="1"/>
    <col min="29" max="16384" width="8.85546875" style="6"/>
  </cols>
  <sheetData>
    <row r="1" spans="1:28" ht="32.25" customHeight="1" thickBot="1">
      <c r="A1" s="143" t="s">
        <v>347</v>
      </c>
      <c r="B1" s="144"/>
      <c r="C1" s="144"/>
      <c r="D1" s="144"/>
      <c r="E1" s="144"/>
      <c r="F1" s="144"/>
      <c r="G1" s="144"/>
      <c r="H1" s="144"/>
      <c r="I1" s="144"/>
      <c r="J1" s="145"/>
      <c r="K1" s="146" t="s">
        <v>3</v>
      </c>
      <c r="L1" s="147"/>
      <c r="M1" s="147"/>
      <c r="N1" s="147"/>
      <c r="O1" s="147"/>
      <c r="P1" s="17" t="s">
        <v>4</v>
      </c>
      <c r="Q1" s="140" t="s">
        <v>5</v>
      </c>
      <c r="R1" s="141"/>
      <c r="S1" s="141"/>
      <c r="T1" s="141"/>
      <c r="U1" s="141"/>
      <c r="V1" s="142"/>
      <c r="W1" s="139" t="s">
        <v>6</v>
      </c>
      <c r="X1" s="139"/>
      <c r="Y1" s="139"/>
      <c r="Z1" s="139"/>
      <c r="AA1" s="20" t="s">
        <v>348</v>
      </c>
      <c r="AB1" s="31" t="s">
        <v>349</v>
      </c>
    </row>
    <row r="2" spans="1:28" s="7" customFormat="1" ht="57.75" customHeight="1">
      <c r="A2" s="29" t="s">
        <v>9</v>
      </c>
      <c r="B2" s="29" t="s">
        <v>350</v>
      </c>
      <c r="C2" s="30" t="s">
        <v>351</v>
      </c>
      <c r="D2" s="30" t="s">
        <v>352</v>
      </c>
      <c r="E2" s="29" t="s">
        <v>11</v>
      </c>
      <c r="F2" s="29" t="s">
        <v>12</v>
      </c>
      <c r="G2" s="29" t="s">
        <v>353</v>
      </c>
      <c r="H2" s="29" t="s">
        <v>354</v>
      </c>
      <c r="I2" s="29" t="s">
        <v>355</v>
      </c>
      <c r="J2" s="29" t="s">
        <v>16</v>
      </c>
      <c r="K2" s="14" t="s">
        <v>17</v>
      </c>
      <c r="L2" s="14" t="s">
        <v>356</v>
      </c>
      <c r="M2" s="14" t="s">
        <v>357</v>
      </c>
      <c r="N2" s="14" t="s">
        <v>20</v>
      </c>
      <c r="O2" s="14" t="s">
        <v>358</v>
      </c>
      <c r="P2" s="18" t="s">
        <v>4</v>
      </c>
      <c r="Q2" s="14" t="s">
        <v>24</v>
      </c>
      <c r="R2" s="14" t="s">
        <v>359</v>
      </c>
      <c r="S2" s="14" t="s">
        <v>360</v>
      </c>
      <c r="T2" s="14" t="s">
        <v>361</v>
      </c>
      <c r="U2" s="14" t="s">
        <v>362</v>
      </c>
      <c r="V2" s="14" t="s">
        <v>363</v>
      </c>
      <c r="W2" s="14" t="s">
        <v>364</v>
      </c>
      <c r="X2" s="14" t="s">
        <v>365</v>
      </c>
      <c r="Y2" s="14" t="s">
        <v>366</v>
      </c>
      <c r="Z2" s="14" t="s">
        <v>367</v>
      </c>
      <c r="AA2" s="7" t="s">
        <v>368</v>
      </c>
      <c r="AB2" s="25" t="s">
        <v>369</v>
      </c>
    </row>
    <row r="3" spans="1:28" ht="265.5" customHeight="1">
      <c r="A3" s="9" t="s">
        <v>370</v>
      </c>
      <c r="B3" s="9" t="s">
        <v>371</v>
      </c>
      <c r="C3" s="9" t="s">
        <v>372</v>
      </c>
      <c r="D3" s="9" t="s">
        <v>373</v>
      </c>
      <c r="E3" s="9" t="s">
        <v>374</v>
      </c>
      <c r="F3" s="9" t="s">
        <v>375</v>
      </c>
      <c r="G3" s="9" t="s">
        <v>376</v>
      </c>
      <c r="H3" s="9" t="s">
        <v>377</v>
      </c>
      <c r="I3" s="8" t="s">
        <v>378</v>
      </c>
      <c r="J3" s="9" t="s">
        <v>379</v>
      </c>
      <c r="K3" s="9" t="s">
        <v>380</v>
      </c>
      <c r="L3" s="9" t="s">
        <v>381</v>
      </c>
      <c r="M3" s="10" t="s">
        <v>382</v>
      </c>
      <c r="N3" s="9" t="s">
        <v>383</v>
      </c>
      <c r="O3" s="9" t="s">
        <v>384</v>
      </c>
      <c r="P3" s="9" t="s">
        <v>385</v>
      </c>
      <c r="Q3" s="9" t="s">
        <v>386</v>
      </c>
      <c r="R3" s="9" t="s">
        <v>387</v>
      </c>
      <c r="S3" s="9" t="s">
        <v>388</v>
      </c>
      <c r="T3" s="9" t="s">
        <v>389</v>
      </c>
      <c r="U3" s="19" t="s">
        <v>390</v>
      </c>
      <c r="V3" s="9" t="s">
        <v>391</v>
      </c>
      <c r="W3" s="9" t="s">
        <v>392</v>
      </c>
      <c r="X3" s="9" t="s">
        <v>393</v>
      </c>
      <c r="Y3" s="9" t="s">
        <v>394</v>
      </c>
      <c r="Z3" s="10" t="s">
        <v>395</v>
      </c>
      <c r="AA3" s="21" t="s">
        <v>396</v>
      </c>
      <c r="AB3" s="26" t="s">
        <v>397</v>
      </c>
    </row>
    <row r="4" spans="1:28" ht="276" customHeight="1">
      <c r="A4" s="15"/>
      <c r="B4" s="15"/>
      <c r="C4" s="15"/>
      <c r="D4" s="15"/>
      <c r="E4" s="15"/>
      <c r="F4" s="15"/>
      <c r="G4" s="15"/>
      <c r="H4" s="15"/>
      <c r="I4" s="9" t="s">
        <v>398</v>
      </c>
      <c r="J4" s="15"/>
      <c r="K4" s="15"/>
      <c r="L4" s="9" t="s">
        <v>399</v>
      </c>
      <c r="M4" s="10" t="s">
        <v>400</v>
      </c>
      <c r="N4" s="15"/>
      <c r="O4" s="15"/>
      <c r="P4" s="9" t="s">
        <v>401</v>
      </c>
      <c r="Q4" s="9" t="s">
        <v>402</v>
      </c>
      <c r="R4" s="9" t="s">
        <v>403</v>
      </c>
      <c r="S4" s="9" t="s">
        <v>404</v>
      </c>
      <c r="T4" s="10" t="s">
        <v>405</v>
      </c>
      <c r="U4" s="9" t="s">
        <v>406</v>
      </c>
      <c r="V4" s="9"/>
      <c r="W4" s="9"/>
      <c r="X4" s="15"/>
      <c r="Y4" s="10" t="s">
        <v>407</v>
      </c>
      <c r="Z4" s="10" t="s">
        <v>408</v>
      </c>
      <c r="AA4" s="21" t="s">
        <v>409</v>
      </c>
      <c r="AB4" s="26" t="s">
        <v>410</v>
      </c>
    </row>
    <row r="5" spans="1:28" ht="225">
      <c r="A5" s="15"/>
      <c r="B5" s="15"/>
      <c r="C5" s="15"/>
      <c r="D5" s="15"/>
      <c r="E5" s="15"/>
      <c r="F5" s="15"/>
      <c r="G5" s="15"/>
      <c r="H5" s="15"/>
      <c r="I5" s="9" t="s">
        <v>411</v>
      </c>
      <c r="J5" s="15"/>
      <c r="K5" s="15"/>
      <c r="L5" s="9" t="s">
        <v>412</v>
      </c>
      <c r="M5" s="15"/>
      <c r="N5" s="15"/>
      <c r="O5" s="15"/>
      <c r="P5" s="9"/>
      <c r="Q5" s="9" t="s">
        <v>413</v>
      </c>
      <c r="R5" s="9" t="s">
        <v>414</v>
      </c>
      <c r="S5" s="9" t="s">
        <v>415</v>
      </c>
      <c r="T5" s="9" t="s">
        <v>416</v>
      </c>
      <c r="U5" s="16" t="s">
        <v>417</v>
      </c>
      <c r="V5" s="16"/>
      <c r="W5" s="15"/>
      <c r="X5" s="15"/>
      <c r="Y5" s="15"/>
      <c r="Z5" s="15"/>
      <c r="AA5" s="21" t="s">
        <v>418</v>
      </c>
      <c r="AB5" s="26" t="s">
        <v>419</v>
      </c>
    </row>
    <row r="6" spans="1:28" ht="195">
      <c r="A6" s="15"/>
      <c r="B6" s="15"/>
      <c r="C6" s="15"/>
      <c r="D6" s="15"/>
      <c r="E6" s="15"/>
      <c r="F6" s="15"/>
      <c r="G6" s="15"/>
      <c r="H6" s="15"/>
      <c r="I6" s="9" t="s">
        <v>420</v>
      </c>
      <c r="J6" s="15"/>
      <c r="K6" s="15"/>
      <c r="L6" s="15"/>
      <c r="M6" s="15"/>
      <c r="N6" s="15"/>
      <c r="O6" s="15"/>
      <c r="P6" s="15"/>
      <c r="Q6" s="9" t="s">
        <v>421</v>
      </c>
      <c r="R6" s="9" t="s">
        <v>422</v>
      </c>
      <c r="S6" s="9" t="s">
        <v>423</v>
      </c>
      <c r="T6" s="15"/>
      <c r="U6" s="15"/>
      <c r="V6" s="9"/>
      <c r="W6" s="15"/>
      <c r="X6" s="15"/>
      <c r="Y6" s="15"/>
      <c r="Z6" s="15"/>
      <c r="AA6" s="21" t="s">
        <v>424</v>
      </c>
      <c r="AB6" s="26" t="s">
        <v>425</v>
      </c>
    </row>
    <row r="7" spans="1:28" ht="90">
      <c r="A7" s="15"/>
      <c r="B7" s="15"/>
      <c r="C7" s="15"/>
      <c r="D7" s="15"/>
      <c r="E7" s="15"/>
      <c r="F7" s="15"/>
      <c r="G7" s="15"/>
      <c r="H7" s="15"/>
      <c r="I7" s="9" t="s">
        <v>426</v>
      </c>
      <c r="J7" s="15"/>
      <c r="K7" s="15"/>
      <c r="L7" s="15"/>
      <c r="M7" s="15"/>
      <c r="N7" s="15"/>
      <c r="O7" s="15"/>
      <c r="P7" s="15"/>
      <c r="Q7" s="15"/>
      <c r="R7" s="15"/>
      <c r="S7" s="9"/>
      <c r="T7" s="15"/>
      <c r="U7" s="15"/>
      <c r="V7" s="15"/>
      <c r="W7" s="15"/>
      <c r="X7" s="15"/>
      <c r="Y7" s="15"/>
      <c r="Z7" s="15"/>
      <c r="AA7" s="21" t="s">
        <v>427</v>
      </c>
      <c r="AB7" s="26" t="s">
        <v>428</v>
      </c>
    </row>
    <row r="8" spans="1:28" ht="60.75" thickBot="1">
      <c r="A8" s="15"/>
      <c r="B8" s="15"/>
      <c r="C8" s="15"/>
      <c r="D8" s="15"/>
      <c r="E8" s="15"/>
      <c r="F8" s="15"/>
      <c r="G8" s="15"/>
      <c r="H8" s="15"/>
      <c r="I8" s="9" t="s">
        <v>429</v>
      </c>
      <c r="J8" s="15"/>
      <c r="K8" s="15"/>
      <c r="L8" s="15"/>
      <c r="M8" s="15"/>
      <c r="N8" s="15"/>
      <c r="O8" s="15"/>
      <c r="P8" s="15"/>
      <c r="Q8" s="15"/>
      <c r="R8" s="15"/>
      <c r="S8" s="15"/>
      <c r="T8" s="15"/>
      <c r="U8" s="15"/>
      <c r="V8" s="15"/>
      <c r="W8" s="15"/>
      <c r="X8" s="15"/>
      <c r="Y8" s="15"/>
      <c r="Z8" s="15"/>
      <c r="AA8" s="24"/>
      <c r="AB8" s="27" t="s">
        <v>430</v>
      </c>
    </row>
    <row r="9" spans="1:28">
      <c r="I9" s="11"/>
      <c r="AB9" s="22"/>
    </row>
  </sheetData>
  <mergeCells count="4">
    <mergeCell ref="W1:Z1"/>
    <mergeCell ref="Q1:V1"/>
    <mergeCell ref="A1:J1"/>
    <mergeCell ref="K1:O1"/>
  </mergeCells>
  <pageMargins left="0.7" right="0.7" top="0.75" bottom="0.75" header="0.3" footer="0.3"/>
  <pageSetup paperSize="9" orientation="portrait"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155079-9CA0-459F-AFF8-314C3B421EDC}">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Sub_Infraestructura</vt:lpstr>
      <vt:lpstr>Listas</vt:lpstr>
      <vt:lpstr>Instrucciones_Diligenciamiento</vt:lpstr>
      <vt:lpstr>Sub_Infraestructura!Títulos_a_imprimir</vt:lpstr>
    </vt:vector>
  </TitlesOfParts>
  <Manager/>
  <Company>Microsoft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Andrea</dc:creator>
  <cp:keywords/>
  <dc:description/>
  <cp:lastModifiedBy>Diego Ferney Ramirez Pulido</cp:lastModifiedBy>
  <cp:revision/>
  <dcterms:created xsi:type="dcterms:W3CDTF">2016-07-06T21:47:22Z</dcterms:created>
  <dcterms:modified xsi:type="dcterms:W3CDTF">2023-12-29T15:35:26Z</dcterms:modified>
  <cp:category/>
  <cp:contentStatus/>
</cp:coreProperties>
</file>