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updateLinks="always" codeName="ThisWorkbook" hidePivotFieldList="1"/>
  <mc:AlternateContent xmlns:mc="http://schemas.openxmlformats.org/markup-compatibility/2006">
    <mc:Choice Requires="x15">
      <x15ac:absPath xmlns:x15ac="http://schemas.microsoft.com/office/spreadsheetml/2010/11/ac" url="https://igacoffice365-my.sharepoint.com/personal/laurai_gonzalez_igac_gov_co/Documents/Documentacion SGI/2025/6. Junio/20250611 presupuesto/"/>
    </mc:Choice>
  </mc:AlternateContent>
  <xr:revisionPtr revIDLastSave="1" documentId="11_87706892254709D7FB814092E0BEA47574645D30" xr6:coauthVersionLast="47" xr6:coauthVersionMax="47" xr10:uidLastSave="{2FED430D-4A06-4BDD-BD50-F2AB6713A21C}"/>
  <bookViews>
    <workbookView xWindow="-120" yWindow="-120" windowWidth="20730" windowHeight="11040" tabRatio="782" firstSheet="3" activeTab="3" xr2:uid="{00000000-000D-0000-FFFF-FFFF00000000}"/>
  </bookViews>
  <sheets>
    <sheet name="CÓDIGOS LÍNEAS" sheetId="47" state="hidden" r:id="rId1"/>
    <sheet name="TD" sheetId="93" state="hidden" r:id="rId2"/>
    <sheet name="Verificación" sheetId="94" state="hidden" r:id="rId3"/>
    <sheet name="1. Avance Financiero" sheetId="112" r:id="rId4"/>
    <sheet name="2. Indicador producto" sheetId="126" r:id="rId5"/>
    <sheet name="3. Regionalización" sheetId="127" r:id="rId6"/>
    <sheet name="4. Focalización" sheetId="128" r:id="rId7"/>
  </sheets>
  <externalReferences>
    <externalReference r:id="rId8"/>
  </externalReferences>
  <definedNames>
    <definedName name="_xlnm._FilterDatabase" localSheetId="3" hidden="1">'1. Avance Financiero'!$A$8:$E$37</definedName>
    <definedName name="_xlnm._FilterDatabase" localSheetId="4" hidden="1">'2. Indicador producto'!$A$7:$E$8</definedName>
    <definedName name="_xlnm._FilterDatabase" localSheetId="5" hidden="1">'3. Regionalización'!$B$9:$L$35</definedName>
    <definedName name="_xlnm._FilterDatabase" localSheetId="6" hidden="1">'4. Focalización'!$A$7:$J$8</definedName>
    <definedName name="_xlnm._FilterDatabase" localSheetId="0" hidden="1">'CÓDIGOS LÍNEAS'!$A$1:$D$90</definedName>
    <definedName name="Área_Responsable" localSheetId="3">#REF!</definedName>
    <definedName name="Área_Responsable" localSheetId="4">#REF!</definedName>
    <definedName name="Área_Responsable" localSheetId="5">#REF!</definedName>
    <definedName name="Área_Responsable" localSheetId="6">#REF!</definedName>
    <definedName name="Área_Responsable">#REF!</definedName>
    <definedName name="Áreas">[1]LISTAS!$E$6:$E$57</definedName>
    <definedName name="Comp_Gasto" localSheetId="3">#REF!</definedName>
    <definedName name="Comp_Gasto" localSheetId="4">#REF!</definedName>
    <definedName name="Comp_Gasto" localSheetId="5">#REF!</definedName>
    <definedName name="Comp_Gasto" localSheetId="6">#REF!</definedName>
    <definedName name="Comp_Gasto">#REF!</definedName>
    <definedName name="Enero" localSheetId="3">#REF!</definedName>
    <definedName name="Enero" localSheetId="4">#REF!</definedName>
    <definedName name="Enero" localSheetId="5">#REF!</definedName>
    <definedName name="Enero" localSheetId="6">#REF!</definedName>
    <definedName name="Enero">#REF!</definedName>
    <definedName name="Fuente_de_los_recursos" localSheetId="3">#REF!</definedName>
    <definedName name="Fuente_de_los_recursos" localSheetId="4">#REF!</definedName>
    <definedName name="Fuente_de_los_recursos" localSheetId="5">#REF!</definedName>
    <definedName name="Fuente_de_los_recursos" localSheetId="6">#REF!</definedName>
    <definedName name="Fuente_de_los_recursos">#REF!</definedName>
    <definedName name="Fuente_Financiación">[1]LISTAS!$C$6:$C$17</definedName>
    <definedName name="MODALIDAD" localSheetId="3">#REF!</definedName>
    <definedName name="MODALIDAD" localSheetId="4">#REF!</definedName>
    <definedName name="MODALIDAD" localSheetId="5">#REF!</definedName>
    <definedName name="MODALIDAD" localSheetId="6">#REF!</definedName>
    <definedName name="MODALIDAD">#REF!</definedName>
    <definedName name="OBJ_ESP_SGR" localSheetId="3">#REF!</definedName>
    <definedName name="OBJ_ESP_SGR" localSheetId="4">#REF!</definedName>
    <definedName name="OBJ_ESP_SGR" localSheetId="5">#REF!</definedName>
    <definedName name="OBJ_ESP_SGR" localSheetId="6">#REF!</definedName>
    <definedName name="OBJ_ESP_SGR">#REF!</definedName>
    <definedName name="Proces_Proced" localSheetId="3">#REF!</definedName>
    <definedName name="Proces_Proced" localSheetId="4">#REF!</definedName>
    <definedName name="Proces_Proced" localSheetId="5">#REF!</definedName>
    <definedName name="Proces_Proced" localSheetId="6">#REF!</definedName>
    <definedName name="Proces_Proced">#REF!</definedName>
    <definedName name="PROD_SGR" localSheetId="3">#REF!</definedName>
    <definedName name="PROD_SGR" localSheetId="4">#REF!</definedName>
    <definedName name="PROD_SGR" localSheetId="5">#REF!</definedName>
    <definedName name="PROD_SGR" localSheetId="6">#REF!</definedName>
    <definedName name="PROD_SGR">#REF!</definedName>
    <definedName name="Se_requieren_vigencias_futuras" localSheetId="3">#REF!</definedName>
    <definedName name="Se_requieren_vigencias_futuras" localSheetId="4">#REF!</definedName>
    <definedName name="Se_requieren_vigencias_futuras" localSheetId="5">#REF!</definedName>
    <definedName name="Se_requieren_vigencias_futuras" localSheetId="6">#REF!</definedName>
    <definedName name="Se_requieren_vigencias_futuras">#REF!</definedName>
    <definedName name="Si_No">[1]LISTAS!$B$6:$B$7</definedName>
    <definedName name="Unid_Medida">[1]LISTAS!$D$6:$D$7</definedName>
  </definedNames>
  <calcPr calcId="191029"/>
  <pivotCaches>
    <pivotCache cacheId="0" r:id="rId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2" i="128" l="1"/>
  <c r="K22" i="128"/>
  <c r="J22" i="128"/>
  <c r="I22" i="128"/>
  <c r="L17" i="128"/>
  <c r="K17" i="128"/>
  <c r="J17" i="128"/>
  <c r="I17" i="128"/>
  <c r="L12" i="128"/>
  <c r="J12" i="128"/>
  <c r="I12" i="128" l="1"/>
  <c r="K12" i="128"/>
  <c r="I34" i="127"/>
  <c r="I29" i="127"/>
  <c r="I24" i="127"/>
  <c r="I19" i="127"/>
  <c r="I14" i="127"/>
  <c r="H34" i="127"/>
  <c r="H29" i="127"/>
  <c r="H24" i="127"/>
  <c r="H19" i="127"/>
  <c r="H14" i="127"/>
  <c r="G14" i="127"/>
  <c r="F14" i="127"/>
  <c r="F35" i="127" s="1"/>
  <c r="G19" i="127"/>
  <c r="F19" i="127"/>
  <c r="G29" i="127"/>
  <c r="G24" i="127"/>
  <c r="F24" i="127"/>
  <c r="F29" i="127"/>
  <c r="F34" i="127"/>
  <c r="G34" i="127"/>
  <c r="I35" i="127" l="1"/>
  <c r="H35" i="127"/>
  <c r="G35" i="127"/>
  <c r="J35" i="112"/>
  <c r="J34" i="112"/>
  <c r="J33" i="112"/>
  <c r="J31" i="112"/>
  <c r="J30" i="112"/>
  <c r="J29" i="112"/>
  <c r="J27" i="112"/>
  <c r="J26" i="112"/>
  <c r="J25" i="112"/>
  <c r="J23" i="112"/>
  <c r="J22" i="112"/>
  <c r="J21" i="112"/>
  <c r="J19" i="112"/>
  <c r="J17" i="112"/>
  <c r="J18" i="112"/>
  <c r="J15" i="112"/>
  <c r="J14" i="112"/>
  <c r="J13" i="112"/>
  <c r="J11" i="112"/>
  <c r="J10" i="112"/>
  <c r="J9" i="112"/>
  <c r="I36" i="112"/>
  <c r="I32" i="112"/>
  <c r="I28" i="112"/>
  <c r="I24" i="112"/>
  <c r="I20" i="112"/>
  <c r="I16" i="112"/>
  <c r="I12" i="112"/>
  <c r="H36" i="112"/>
  <c r="H32" i="112"/>
  <c r="H28" i="112"/>
  <c r="H24" i="112"/>
  <c r="H20" i="112"/>
  <c r="H16" i="112"/>
  <c r="H12" i="112"/>
  <c r="G36" i="112"/>
  <c r="G32" i="112"/>
  <c r="G28" i="112"/>
  <c r="G24" i="112"/>
  <c r="G20" i="112"/>
  <c r="G16" i="112"/>
  <c r="G12" i="112"/>
  <c r="F36" i="112"/>
  <c r="F32" i="112"/>
  <c r="F28" i="112"/>
  <c r="F24" i="112"/>
  <c r="F20" i="112"/>
  <c r="F16" i="112"/>
  <c r="F12" i="112"/>
  <c r="J20" i="112" l="1"/>
  <c r="J32" i="112"/>
  <c r="H37" i="112"/>
  <c r="J28" i="112"/>
  <c r="F37" i="112"/>
  <c r="G37" i="112"/>
  <c r="I37" i="112"/>
  <c r="J36" i="112"/>
  <c r="J24" i="112"/>
  <c r="J16" i="112"/>
  <c r="J12" i="112"/>
  <c r="J37" i="112" l="1"/>
  <c r="E36" i="112" l="1"/>
  <c r="E32" i="112"/>
  <c r="E28" i="112"/>
  <c r="E24" i="112"/>
  <c r="E20" i="112"/>
  <c r="E16" i="112"/>
  <c r="E12" i="112" l="1"/>
  <c r="E37" i="112" s="1"/>
  <c r="W115" i="94" l="1"/>
  <c r="V115" i="94"/>
  <c r="U115" i="94"/>
  <c r="T115" i="94"/>
  <c r="S115" i="94"/>
  <c r="W114" i="94"/>
  <c r="V114" i="94"/>
  <c r="U114" i="94"/>
  <c r="T114" i="94"/>
  <c r="S114" i="94"/>
  <c r="W113" i="94"/>
  <c r="V113" i="94"/>
  <c r="U113" i="94"/>
  <c r="T113" i="94"/>
  <c r="S113" i="94"/>
  <c r="W112" i="94"/>
  <c r="V112" i="94"/>
  <c r="U112" i="94"/>
  <c r="T112" i="94"/>
  <c r="S112" i="94"/>
  <c r="W111" i="94"/>
  <c r="V111" i="94"/>
  <c r="U111" i="94"/>
  <c r="T111" i="94"/>
  <c r="S111" i="94"/>
  <c r="W110" i="94"/>
  <c r="V110" i="94"/>
  <c r="U110" i="94"/>
  <c r="T110" i="94"/>
  <c r="S110" i="94"/>
  <c r="W109" i="94"/>
  <c r="V109" i="94"/>
  <c r="U109" i="94"/>
  <c r="T109" i="94"/>
  <c r="S109" i="94"/>
  <c r="W108" i="94"/>
  <c r="V108" i="94"/>
  <c r="U108" i="94"/>
  <c r="T108" i="94"/>
  <c r="S108" i="94"/>
  <c r="W107" i="94"/>
  <c r="V107" i="94"/>
  <c r="U107" i="94"/>
  <c r="T107" i="94"/>
  <c r="S107" i="94"/>
  <c r="W106" i="94"/>
  <c r="V106" i="94"/>
  <c r="U106" i="94"/>
  <c r="T106" i="94"/>
  <c r="S106" i="94"/>
  <c r="W105" i="94"/>
  <c r="V105" i="94"/>
  <c r="U105" i="94"/>
  <c r="T105" i="94"/>
  <c r="S105" i="94"/>
  <c r="W104" i="94"/>
  <c r="V104" i="94"/>
  <c r="U104" i="94"/>
  <c r="T104" i="94"/>
  <c r="S104" i="94"/>
  <c r="W103" i="94"/>
  <c r="V103" i="94"/>
  <c r="U103" i="94"/>
  <c r="T103" i="94"/>
  <c r="S103" i="94"/>
  <c r="W102" i="94"/>
  <c r="V102" i="94"/>
  <c r="U102" i="94"/>
  <c r="T102" i="94"/>
  <c r="S102" i="94"/>
  <c r="W101" i="94"/>
  <c r="V101" i="94"/>
  <c r="U101" i="94"/>
  <c r="T101" i="94"/>
  <c r="S101" i="94"/>
  <c r="W100" i="94"/>
  <c r="V100" i="94"/>
  <c r="U100" i="94"/>
  <c r="T100" i="94"/>
  <c r="S100" i="94"/>
  <c r="W99" i="94"/>
  <c r="V99" i="94"/>
  <c r="U99" i="94"/>
  <c r="T99" i="94"/>
  <c r="S99" i="94"/>
  <c r="W98" i="94"/>
  <c r="V98" i="94"/>
  <c r="U98" i="94"/>
  <c r="T98" i="94"/>
  <c r="S98" i="94"/>
  <c r="W97" i="94"/>
  <c r="V97" i="94"/>
  <c r="U97" i="94"/>
  <c r="T97" i="94"/>
  <c r="S97" i="94"/>
  <c r="W96" i="94"/>
  <c r="V96" i="94"/>
  <c r="U96" i="94"/>
  <c r="T96" i="94"/>
  <c r="S96" i="94"/>
  <c r="W95" i="94"/>
  <c r="V95" i="94"/>
  <c r="U95" i="94"/>
  <c r="T95" i="94"/>
  <c r="S95" i="94"/>
  <c r="W94" i="94"/>
  <c r="V94" i="94"/>
  <c r="U94" i="94"/>
  <c r="T94" i="94"/>
  <c r="S94" i="94"/>
  <c r="W93" i="94"/>
  <c r="V93" i="94"/>
  <c r="U93" i="94"/>
  <c r="T93" i="94"/>
  <c r="S93" i="94"/>
  <c r="W92" i="94"/>
  <c r="V92" i="94"/>
  <c r="U92" i="94"/>
  <c r="T92" i="94"/>
  <c r="S92" i="94"/>
  <c r="W91" i="94"/>
  <c r="V91" i="94"/>
  <c r="U91" i="94"/>
  <c r="T91" i="94"/>
  <c r="S91" i="94"/>
  <c r="W90" i="94"/>
  <c r="V90" i="94"/>
  <c r="U90" i="94"/>
  <c r="T90" i="94"/>
  <c r="S90" i="94"/>
  <c r="W89" i="94"/>
  <c r="V89" i="94"/>
  <c r="U89" i="94"/>
  <c r="T89" i="94"/>
  <c r="S89" i="94"/>
  <c r="W88" i="94"/>
  <c r="V88" i="94"/>
  <c r="U88" i="94"/>
  <c r="T88" i="94"/>
  <c r="S88" i="94"/>
  <c r="W87" i="94"/>
  <c r="V87" i="94"/>
  <c r="U87" i="94"/>
  <c r="T87" i="94"/>
  <c r="S87" i="94"/>
  <c r="W86" i="94"/>
  <c r="V86" i="94"/>
  <c r="U86" i="94"/>
  <c r="T86" i="94"/>
  <c r="S86" i="94"/>
  <c r="W85" i="94"/>
  <c r="V85" i="94"/>
  <c r="U85" i="94"/>
  <c r="T85" i="94"/>
  <c r="S85" i="94"/>
  <c r="W84" i="94"/>
  <c r="V84" i="94"/>
  <c r="U84" i="94"/>
  <c r="T84" i="94"/>
  <c r="S84" i="94"/>
  <c r="W83" i="94"/>
  <c r="V83" i="94"/>
  <c r="U83" i="94"/>
  <c r="T83" i="94"/>
  <c r="S83" i="94"/>
  <c r="W82" i="94"/>
  <c r="V82" i="94"/>
  <c r="U82" i="94"/>
  <c r="T82" i="94"/>
  <c r="S82" i="94"/>
  <c r="W81" i="94"/>
  <c r="V81" i="94"/>
  <c r="U81" i="94"/>
  <c r="T81" i="94"/>
  <c r="S81" i="94"/>
  <c r="W80" i="94"/>
  <c r="V80" i="94"/>
  <c r="U80" i="94"/>
  <c r="T80" i="94"/>
  <c r="S80" i="94"/>
  <c r="W79" i="94"/>
  <c r="V79" i="94"/>
  <c r="U79" i="94"/>
  <c r="T79" i="94"/>
  <c r="S79" i="94"/>
  <c r="W78" i="94"/>
  <c r="V78" i="94"/>
  <c r="U78" i="94"/>
  <c r="T78" i="94"/>
  <c r="S78" i="94"/>
  <c r="W77" i="94"/>
  <c r="V77" i="94"/>
  <c r="U77" i="94"/>
  <c r="T77" i="94"/>
  <c r="S77" i="94"/>
  <c r="W76" i="94"/>
  <c r="V76" i="94"/>
  <c r="U76" i="94"/>
  <c r="T76" i="94"/>
  <c r="S76" i="94"/>
  <c r="W75" i="94"/>
  <c r="V75" i="94"/>
  <c r="U75" i="94"/>
  <c r="T75" i="94"/>
  <c r="S75" i="94"/>
  <c r="W74" i="94"/>
  <c r="V74" i="94"/>
  <c r="U74" i="94"/>
  <c r="T74" i="94"/>
  <c r="S74" i="94"/>
  <c r="W73" i="94"/>
  <c r="V73" i="94"/>
  <c r="U73" i="94"/>
  <c r="T73" i="94"/>
  <c r="S73" i="94"/>
  <c r="W72" i="94"/>
  <c r="V72" i="94"/>
  <c r="U72" i="94"/>
  <c r="T72" i="94"/>
  <c r="S72" i="94"/>
  <c r="W71" i="94"/>
  <c r="V71" i="94"/>
  <c r="U71" i="94"/>
  <c r="T71" i="94"/>
  <c r="S71" i="94"/>
  <c r="W70" i="94"/>
  <c r="V70" i="94"/>
  <c r="U70" i="94"/>
  <c r="T70" i="94"/>
  <c r="S70" i="94"/>
  <c r="W69" i="94"/>
  <c r="V69" i="94"/>
  <c r="U69" i="94"/>
  <c r="T69" i="94"/>
  <c r="S69" i="94"/>
  <c r="W68" i="94"/>
  <c r="V68" i="94"/>
  <c r="U68" i="94"/>
  <c r="T68" i="94"/>
  <c r="S68" i="94"/>
  <c r="W67" i="94"/>
  <c r="V67" i="94"/>
  <c r="U67" i="94"/>
  <c r="T67" i="94"/>
  <c r="S67" i="94"/>
  <c r="W66" i="94"/>
  <c r="V66" i="94"/>
  <c r="U66" i="94"/>
  <c r="T66" i="94"/>
  <c r="S66" i="94"/>
  <c r="W65" i="94"/>
  <c r="V65" i="94"/>
  <c r="U65" i="94"/>
  <c r="T65" i="94"/>
  <c r="S65" i="94"/>
  <c r="W64" i="94"/>
  <c r="V64" i="94"/>
  <c r="U64" i="94"/>
  <c r="T64" i="94"/>
  <c r="S64" i="94"/>
  <c r="W63" i="94"/>
  <c r="V63" i="94"/>
  <c r="U63" i="94"/>
  <c r="T63" i="94"/>
  <c r="S63" i="94"/>
  <c r="W62" i="94"/>
  <c r="V62" i="94"/>
  <c r="U62" i="94"/>
  <c r="T62" i="94"/>
  <c r="S62" i="94"/>
  <c r="W61" i="94"/>
  <c r="V61" i="94"/>
  <c r="U61" i="94"/>
  <c r="T61" i="94"/>
  <c r="S61" i="94"/>
  <c r="W60" i="94"/>
  <c r="V60" i="94"/>
  <c r="U60" i="94"/>
  <c r="T60" i="94"/>
  <c r="S60" i="94"/>
  <c r="W59" i="94"/>
  <c r="V59" i="94"/>
  <c r="U59" i="94"/>
  <c r="T59" i="94"/>
  <c r="S59" i="94"/>
  <c r="W58" i="94"/>
  <c r="V58" i="94"/>
  <c r="U58" i="94"/>
  <c r="T58" i="94"/>
  <c r="S58" i="94"/>
  <c r="W57" i="94"/>
  <c r="V57" i="94"/>
  <c r="U57" i="94"/>
  <c r="T57" i="94"/>
  <c r="S57" i="94"/>
  <c r="W56" i="94"/>
  <c r="V56" i="94"/>
  <c r="U56" i="94"/>
  <c r="T56" i="94"/>
  <c r="S56" i="94"/>
  <c r="W55" i="94"/>
  <c r="V55" i="94"/>
  <c r="U55" i="94"/>
  <c r="T55" i="94"/>
  <c r="S55" i="94"/>
  <c r="W54" i="94"/>
  <c r="V54" i="94"/>
  <c r="U54" i="94"/>
  <c r="T54" i="94"/>
  <c r="S54" i="94"/>
  <c r="W53" i="94"/>
  <c r="V53" i="94"/>
  <c r="U53" i="94"/>
  <c r="T53" i="94"/>
  <c r="S53" i="94"/>
  <c r="W52" i="94"/>
  <c r="V52" i="94"/>
  <c r="U52" i="94"/>
  <c r="T52" i="94"/>
  <c r="S52" i="94"/>
  <c r="W51" i="94"/>
  <c r="V51" i="94"/>
  <c r="U51" i="94"/>
  <c r="T51" i="94"/>
  <c r="S51" i="94"/>
  <c r="W50" i="94"/>
  <c r="V50" i="94"/>
  <c r="U50" i="94"/>
  <c r="T50" i="94"/>
  <c r="S50" i="94"/>
  <c r="W49" i="94"/>
  <c r="V49" i="94"/>
  <c r="U49" i="94"/>
  <c r="T49" i="94"/>
  <c r="S49" i="94"/>
  <c r="W48" i="94"/>
  <c r="V48" i="94"/>
  <c r="U48" i="94"/>
  <c r="T48" i="94"/>
  <c r="S48" i="94"/>
  <c r="W47" i="94"/>
  <c r="V47" i="94"/>
  <c r="U47" i="94"/>
  <c r="T47" i="94"/>
  <c r="S47" i="94"/>
  <c r="W46" i="94"/>
  <c r="V46" i="94"/>
  <c r="U46" i="94"/>
  <c r="T46" i="94"/>
  <c r="S46" i="94"/>
  <c r="W45" i="94"/>
  <c r="V45" i="94"/>
  <c r="U45" i="94"/>
  <c r="T45" i="94"/>
  <c r="S45" i="94"/>
  <c r="W44" i="94"/>
  <c r="V44" i="94"/>
  <c r="U44" i="94"/>
  <c r="T44" i="94"/>
  <c r="S44" i="94"/>
  <c r="W43" i="94"/>
  <c r="V43" i="94"/>
  <c r="U43" i="94"/>
  <c r="T43" i="94"/>
  <c r="S43" i="94"/>
  <c r="W42" i="94"/>
  <c r="V42" i="94"/>
  <c r="U42" i="94"/>
  <c r="T42" i="94"/>
  <c r="S42" i="94"/>
  <c r="W41" i="94"/>
  <c r="V41" i="94"/>
  <c r="U41" i="94"/>
  <c r="T41" i="94"/>
  <c r="S41" i="94"/>
  <c r="W40" i="94"/>
  <c r="V40" i="94"/>
  <c r="U40" i="94"/>
  <c r="T40" i="94"/>
  <c r="S40" i="94"/>
  <c r="W39" i="94"/>
  <c r="V39" i="94"/>
  <c r="U39" i="94"/>
  <c r="T39" i="94"/>
  <c r="S39" i="94"/>
  <c r="W38" i="94"/>
  <c r="V38" i="94"/>
  <c r="U38" i="94"/>
  <c r="T38" i="94"/>
  <c r="S38" i="94"/>
  <c r="W37" i="94"/>
  <c r="V37" i="94"/>
  <c r="U37" i="94"/>
  <c r="T37" i="94"/>
  <c r="S37" i="94"/>
  <c r="W36" i="94"/>
  <c r="V36" i="94"/>
  <c r="U36" i="94"/>
  <c r="T36" i="94"/>
  <c r="S36" i="94"/>
  <c r="W35" i="94"/>
  <c r="V35" i="94"/>
  <c r="U35" i="94"/>
  <c r="T35" i="94"/>
  <c r="S35" i="94"/>
  <c r="W34" i="94"/>
  <c r="V34" i="94"/>
  <c r="U34" i="94"/>
  <c r="T34" i="94"/>
  <c r="S34" i="94"/>
  <c r="W33" i="94"/>
  <c r="V33" i="94"/>
  <c r="U33" i="94"/>
  <c r="T33" i="94"/>
  <c r="S33" i="94"/>
  <c r="W32" i="94"/>
  <c r="V32" i="94"/>
  <c r="U32" i="94"/>
  <c r="T32" i="94"/>
  <c r="S32" i="94"/>
  <c r="W31" i="94"/>
  <c r="V31" i="94"/>
  <c r="U31" i="94"/>
  <c r="T31" i="94"/>
  <c r="S31" i="94"/>
  <c r="W30" i="94"/>
  <c r="V30" i="94"/>
  <c r="U30" i="94"/>
  <c r="T30" i="94"/>
  <c r="S30" i="94"/>
  <c r="W29" i="94"/>
  <c r="V29" i="94"/>
  <c r="U29" i="94"/>
  <c r="T29" i="94"/>
  <c r="S29" i="94"/>
  <c r="W28" i="94"/>
  <c r="V28" i="94"/>
  <c r="U28" i="94"/>
  <c r="T28" i="94"/>
  <c r="S28" i="94"/>
  <c r="W27" i="94"/>
  <c r="V27" i="94"/>
  <c r="U27" i="94"/>
  <c r="T27" i="94"/>
  <c r="S27" i="94"/>
  <c r="W26" i="94"/>
  <c r="V26" i="94"/>
  <c r="U26" i="94"/>
  <c r="T26" i="94"/>
  <c r="S26" i="94"/>
  <c r="W25" i="94"/>
  <c r="V25" i="94"/>
  <c r="U25" i="94"/>
  <c r="T25" i="94"/>
  <c r="S25" i="94"/>
  <c r="W24" i="94"/>
  <c r="V24" i="94"/>
  <c r="U24" i="94"/>
  <c r="T24" i="94"/>
  <c r="S24" i="94"/>
  <c r="W23" i="94"/>
  <c r="V23" i="94"/>
  <c r="U23" i="94"/>
  <c r="T23" i="94"/>
  <c r="S23" i="94"/>
  <c r="W22" i="94"/>
  <c r="V22" i="94"/>
  <c r="U22" i="94"/>
  <c r="T22" i="94"/>
  <c r="S22" i="94"/>
  <c r="W21" i="94"/>
  <c r="V21" i="94"/>
  <c r="U21" i="94"/>
  <c r="T21" i="94"/>
  <c r="S21" i="94"/>
  <c r="W20" i="94"/>
  <c r="V20" i="94"/>
  <c r="U20" i="94"/>
  <c r="T20" i="94"/>
  <c r="S20" i="94"/>
  <c r="W19" i="94"/>
  <c r="V19" i="94"/>
  <c r="U19" i="94"/>
  <c r="T19" i="94"/>
  <c r="S19" i="94"/>
  <c r="W18" i="94"/>
  <c r="V18" i="94"/>
  <c r="U18" i="94"/>
  <c r="T18" i="94"/>
  <c r="S18" i="94"/>
  <c r="W17" i="94"/>
  <c r="V17" i="94"/>
  <c r="U17" i="94"/>
  <c r="T17" i="94"/>
  <c r="S17" i="94"/>
  <c r="W16" i="94"/>
  <c r="V16" i="94"/>
  <c r="U16" i="94"/>
  <c r="T16" i="94"/>
  <c r="S16" i="94"/>
  <c r="W15" i="94"/>
  <c r="V15" i="94"/>
  <c r="U15" i="94"/>
  <c r="T15" i="94"/>
  <c r="S15" i="94"/>
  <c r="W14" i="94"/>
  <c r="V14" i="94"/>
  <c r="U14" i="94"/>
  <c r="T14" i="94"/>
  <c r="S14" i="94"/>
  <c r="W13" i="94"/>
  <c r="V13" i="94"/>
  <c r="U13" i="94"/>
  <c r="T13" i="94"/>
  <c r="S13" i="94"/>
  <c r="W12" i="94"/>
  <c r="V12" i="94"/>
  <c r="U12" i="94"/>
  <c r="T12" i="94"/>
  <c r="S12" i="94"/>
  <c r="W11" i="94"/>
  <c r="V11" i="94"/>
  <c r="U11" i="94"/>
  <c r="T11" i="94"/>
  <c r="S11" i="94"/>
  <c r="W10" i="94"/>
  <c r="V10" i="94"/>
  <c r="U10" i="94"/>
  <c r="T10" i="94"/>
  <c r="S10" i="94"/>
  <c r="W9" i="94"/>
  <c r="V9" i="94"/>
  <c r="U9" i="94"/>
  <c r="T9" i="94"/>
  <c r="S9" i="94"/>
  <c r="W8" i="94"/>
  <c r="V8" i="94"/>
  <c r="U8" i="94"/>
  <c r="T8" i="94"/>
  <c r="S8" i="94"/>
  <c r="W7" i="94"/>
  <c r="V7" i="94"/>
  <c r="U7" i="94"/>
  <c r="T7" i="94"/>
  <c r="S7" i="94"/>
  <c r="W6" i="94"/>
  <c r="V6" i="94"/>
  <c r="U6" i="94"/>
  <c r="T6" i="94"/>
  <c r="S6" i="94"/>
  <c r="W5" i="94"/>
  <c r="V5" i="94"/>
  <c r="U5" i="94"/>
  <c r="T5" i="94"/>
  <c r="S5" i="94"/>
</calcChain>
</file>

<file path=xl/sharedStrings.xml><?xml version="1.0" encoding="utf-8"?>
<sst xmlns="http://schemas.openxmlformats.org/spreadsheetml/2006/main" count="521" uniqueCount="233">
  <si>
    <t>Proyecto</t>
  </si>
  <si>
    <t>actividades</t>
  </si>
  <si>
    <t>cód_actividades</t>
  </si>
  <si>
    <t>cód_áreas</t>
  </si>
  <si>
    <t>C-0404-1003-2 - Actualización y gestión catastral Nacional</t>
  </si>
  <si>
    <t>1 - Ejecutar procesos de actualización catastral a nivel nacional</t>
  </si>
  <si>
    <t>1.1.1</t>
  </si>
  <si>
    <t>2 - Adelantar procesos catastrales mediante la financiación o cofinanciación realizada a través de un patrimonio autónomo</t>
  </si>
  <si>
    <t>1.1.2</t>
  </si>
  <si>
    <t>3 - Ejecutar procesos de conservación catastral a nivel nacional</t>
  </si>
  <si>
    <t>1.1.3</t>
  </si>
  <si>
    <t>4 - Atender las solicitudes en materia de Política de Restitución de Tierras y Ley de Víctimas</t>
  </si>
  <si>
    <t>1.1.4</t>
  </si>
  <si>
    <t>5 - Estandarizar las coberturas de información del proceso de catastro</t>
  </si>
  <si>
    <t>1.1.5</t>
  </si>
  <si>
    <t>6 - Implementar el modelo de habilitación de gestores catastrales a nivel nacional</t>
  </si>
  <si>
    <t>1.1.6</t>
  </si>
  <si>
    <t>7 - Alinear el componente tecnológico de las nuevas y mejores prácticas catastrales definidas para la operación</t>
  </si>
  <si>
    <t>1.1.7</t>
  </si>
  <si>
    <t>8 - Fortalecer al IGAC para la implementación del sistema de administración de tierras</t>
  </si>
  <si>
    <t>1.1.8</t>
  </si>
  <si>
    <t>9 - Implementar el componente tecnológico para el catastro multipropósito y su integración con el registro de la propiedad</t>
  </si>
  <si>
    <t>1.1.9</t>
  </si>
  <si>
    <t>10 - Fortalecer la Infraestructura Colombiana de Datos Espaciales - ICDE, para su incorporación en el sistema de e-gobierno y su interoperabilidad con el nodo de tierras</t>
  </si>
  <si>
    <t>1.1.10</t>
  </si>
  <si>
    <t>11 - Densificar la red geodésica y generar los insumos cartográficos en los municipios priorizados para la conformación del catastro multipropósito</t>
  </si>
  <si>
    <t>1.1.11</t>
  </si>
  <si>
    <t>12 - Generar los productos agrológicos como insumos para el Catastro multipropósito</t>
  </si>
  <si>
    <t>1.1.12</t>
  </si>
  <si>
    <t>13 - Realizar el levantamiento catastral en los municipios priorizados para la conformación del catastro multipropósito</t>
  </si>
  <si>
    <t>1.1.13</t>
  </si>
  <si>
    <t>14 - Gestionar técnicamente la operación del proyecto de catastro multipropósito, en lo correspondiente al IGAC</t>
  </si>
  <si>
    <t>1.1.14</t>
  </si>
  <si>
    <t>1 - Realizar avalúos IVP</t>
  </si>
  <si>
    <t>2.1.1</t>
  </si>
  <si>
    <t>2 - Realizar avalúos comerciales, de acuerdo a las solicitudes recibidas</t>
  </si>
  <si>
    <t>2.1.2</t>
  </si>
  <si>
    <t>C-0406-1003-1 - Levantamiento, generación y actualización de la red geodésica y la cartografía básica a nivel Nacional</t>
  </si>
  <si>
    <t>1 - Generar y disponer nuevos productos asociados a la información cartográfica geográfica y geodésica</t>
  </si>
  <si>
    <t>2 - Implementar servicios y/o funcionalidades en el sistema de información que faciliten el acceso y uso de los diferentes productos</t>
  </si>
  <si>
    <t>1 - Capturar y/o gestionar imágenes del territorio colombiano e incorporarlas en el Banco Nacional de Imágenes, a escalas y temporalidad requerida para fines catastrales</t>
  </si>
  <si>
    <t>2 - Generar insumos y/o productos cartográficos</t>
  </si>
  <si>
    <t>3 - Oficializar e integrar la información cartográfica producida por terceros a las bases de datos oficiales del País</t>
  </si>
  <si>
    <t>2.1.3</t>
  </si>
  <si>
    <t>1 - Densificar el marco de referencia terrestre</t>
  </si>
  <si>
    <t>2.2.1</t>
  </si>
  <si>
    <t>2 - Densificar el marco de referencia geomagnético</t>
  </si>
  <si>
    <t>2.2.2</t>
  </si>
  <si>
    <t>3 - Densificar el marco de referencia gravimétrico</t>
  </si>
  <si>
    <t>2.2.3</t>
  </si>
  <si>
    <t>C-0406-1003-2 - Fortalecimiento de la gestión del conocimiento y la innovación en el ámbito geográfico del territorio Nacional</t>
  </si>
  <si>
    <t>1 - Planear la asistencia técnica, asesoría y/o consultoría a desarrollar</t>
  </si>
  <si>
    <t>2 - Desarrollar y socializar la asistencia técnica, asesoría y/o consultoría</t>
  </si>
  <si>
    <t>3 - Realizar el diseño, desarrollo e implementación de las nuevas funcionalidades y aplicaciones del SIG-Comisión Nacional de Territorios Indígenas (CNTI)</t>
  </si>
  <si>
    <t>4 - Fortalecer y brindar soporte a las plataformas tecnológicas para el cumplimiento de las asistencias técnicas, asesoría y/o consultoría</t>
  </si>
  <si>
    <t>2.2.4</t>
  </si>
  <si>
    <t>1 - Realizar la planeación de los estudios, investigaciones aplicadas, desarrollos e innovaciones</t>
  </si>
  <si>
    <t>1.2.1</t>
  </si>
  <si>
    <t>2 - Conceptualización, identificación, gestión, estandarización e integración de información para el observatorio inmobiliario catastral</t>
  </si>
  <si>
    <t>1.2.2</t>
  </si>
  <si>
    <t>3 - Desarrollar e implementar los estudios, investigaciones aplicadas, desarrollos e innovaciones</t>
  </si>
  <si>
    <t>1.2.3</t>
  </si>
  <si>
    <t>4 - Formular y desarrollar proyectos de investigación prospectiva apoyados en ciencia de datos</t>
  </si>
  <si>
    <t>1.2.4</t>
  </si>
  <si>
    <t>5 - Desarrollar e implementar proyectos en análisis de dinámica inmobiliaria y modelos estadísticos para el proceso valuatorio, requeridos por el observatorio inmobiliario</t>
  </si>
  <si>
    <t>1.2.5</t>
  </si>
  <si>
    <t>6 - Fortalecer y brindar soporte a las plataformas tecnológicas para el cumplimiento de los servicios de investigación, desarrollo e innovación geoespacial</t>
  </si>
  <si>
    <t>1.2.6</t>
  </si>
  <si>
    <t>1 - Realizar la planeación y estructuración de los proyectos de transferencia y difusión del conocimiento técnico especializado en temas geoespaciales</t>
  </si>
  <si>
    <t>2 - Desarrollar los proyectos de transferencia y difusión del conocimiento técnico especializado en temas geoespaciales</t>
  </si>
  <si>
    <t>3 - Fortalecer y brindar soporte a la plataforma tecnológica de transferencia y difusión del conocimiento técnico especializado en temas geoespaciales "Telecentro Regional"</t>
  </si>
  <si>
    <t>1 - Realizar la planeación y análisis de los estudios técnicos sobre información geoespacial</t>
  </si>
  <si>
    <t>2 - Desarrollar los estudios técnicos sobre información geoespacial</t>
  </si>
  <si>
    <t>3 - Socializar los resultados de los estudios técnicos de información geoespacial</t>
  </si>
  <si>
    <t>1 - Gestionar y generar los niveles de información geoespacial</t>
  </si>
  <si>
    <t>2.3.1</t>
  </si>
  <si>
    <t>2 - Disponer los niveles de información geoespacial</t>
  </si>
  <si>
    <t>2.3.2</t>
  </si>
  <si>
    <t>3 - Fomentar el uso de los niveles de información geoespacial</t>
  </si>
  <si>
    <t>2.3.3</t>
  </si>
  <si>
    <t>C-0406-1003-3 - Desarrollo de estudios de suelos, tierras y aplicaciones agrológicas como insumo para el ordenamiento integral y el manejo sostenible del territorio a nivel Nacional</t>
  </si>
  <si>
    <t>1 - Elaborar los estudios de suelos como insumo para el ordenamiento integral del territorio</t>
  </si>
  <si>
    <t>1.3.1</t>
  </si>
  <si>
    <t>2 - Elaborar los estudios de suelos como insumo para el cumplimiento de los acuerdos de paz</t>
  </si>
  <si>
    <t>1.3.2</t>
  </si>
  <si>
    <t>1 - Elaborar la cartografía geomorfológica aplicada a levantamientos de suelos</t>
  </si>
  <si>
    <t>2 - Elaborar la cartografía de Coberturas y Uso de la tierra</t>
  </si>
  <si>
    <t>3 - Elaborar la cartografía de uso del suelo</t>
  </si>
  <si>
    <t>1 - Realizar los análisis físicos, químicos, biológicos y mineralógicos de suelos</t>
  </si>
  <si>
    <t>2 - Fortalecer el Laboratorio Nacional de suelos</t>
  </si>
  <si>
    <t>1 - Realizar las actualizaciones, Homologaciones y Correlaciones de áreas homogéneas de tierras con fines múltiples</t>
  </si>
  <si>
    <t>2 - Conflictos biofísicos de uso del territorio, difusión y disposición de la información generada</t>
  </si>
  <si>
    <t>C-0406-1003-4 - Generación de estudios geográficos e investigaciones para la caracterización, análisis y delimitación geográfica del territorio Nacional</t>
  </si>
  <si>
    <t>1 - Robustecer el repositorio de información de ordenamiento territorial del país, a través de la implementación de componentes tecnológicos y organizacionales</t>
  </si>
  <si>
    <t>2 - Gestionar la actualización, validación y disposición de información de ordenamiento territorial de los nodos regionales y locales</t>
  </si>
  <si>
    <t>1 - Elaborar y publicar documentos de caracterización territorial con fines de Catastro Multipropósito, conforme a metodología establecida</t>
  </si>
  <si>
    <t>2 - Elaborar documentos de investigación geográfica</t>
  </si>
  <si>
    <t>1 - Elaborar y publicar el diagnóstico de límites de entidades territoriales como insumo para la caracterización territorial y levantamiento catastral</t>
  </si>
  <si>
    <t>2 - Realizar la apertura y operación de deslinde y/o amojonamiento municipales y departamentales</t>
  </si>
  <si>
    <t>3 - Revisar técnicamente la delimitación de territorios colectivos, conforme a las solicitudes de los competentes</t>
  </si>
  <si>
    <t>4 - Revisar técnicamente la delimitación de limites fronterizos, conforme a las solicitudes de la Cancilleria</t>
  </si>
  <si>
    <t>2.1.4</t>
  </si>
  <si>
    <t>1 - Generar mapas de síntesis territorial, unidades de intervención y base de datos geográfica, con su respectiva documentación</t>
  </si>
  <si>
    <t>C-0499-1003-9 - Fortalecimiento del Modelo de Operación Institucional del IGAC a nivel Nacional</t>
  </si>
  <si>
    <t>1 - Redes</t>
  </si>
  <si>
    <t>2 - Obra civil</t>
  </si>
  <si>
    <t>3 - Dotación</t>
  </si>
  <si>
    <t>1 - Realizar diagnóstico de sedes</t>
  </si>
  <si>
    <t>2 - Realizar el mantenimiento</t>
  </si>
  <si>
    <t>3 - Dotar de equipamientos las sedes</t>
  </si>
  <si>
    <t>1 - Archivos incluidos en inventario</t>
  </si>
  <si>
    <t>2 - Programa de gestión documentado ejecutado</t>
  </si>
  <si>
    <t>3 - Sistema integrado de conservación implementado</t>
  </si>
  <si>
    <t>1 - Plan de trabajo</t>
  </si>
  <si>
    <t>3.1.1</t>
  </si>
  <si>
    <t>2 - Documento con la descripción de procesos, métodos y herramientas</t>
  </si>
  <si>
    <t>3.1.2</t>
  </si>
  <si>
    <t>3 - Divulgación</t>
  </si>
  <si>
    <t>3.1.3</t>
  </si>
  <si>
    <t>1 - Diseñar, documentar e integrar los procesos procedimientos y documentos del Sistema de Gestión Integrado</t>
  </si>
  <si>
    <t>3.2.1</t>
  </si>
  <si>
    <t>2 - Adoptar una estrategia de seguimiento y acompañamiento en la adopción de los nuevos procesos y procedimientos del Sistema de Gestión Integrado de la entidad</t>
  </si>
  <si>
    <t>3.2.2</t>
  </si>
  <si>
    <t>3 - Diseñar e implementar el banco de proyectos institucionales con enfoque a resultados</t>
  </si>
  <si>
    <t>3.2.3</t>
  </si>
  <si>
    <t>1 - Modernizar los contenidos de la plataforma virtual de formación como estrategia de divulgación del conocimiento en el Instituto</t>
  </si>
  <si>
    <t>4.1.1</t>
  </si>
  <si>
    <t>2 - Desarrollar actividades de educación informal en competencias laborales y socioemocionales virtuales y presenciales</t>
  </si>
  <si>
    <t>4.1.2</t>
  </si>
  <si>
    <t>3 - Desarrollar, hacer seguimiento y evaluar el avance en el proceso de gestión del conocimiento en la entidad</t>
  </si>
  <si>
    <t>4.1.3</t>
  </si>
  <si>
    <t>4 - Diseñar y adoptar la estrategia de capacitación y apropiación de las herramientas tecnológicas del Instituto</t>
  </si>
  <si>
    <t>4.1.4</t>
  </si>
  <si>
    <t>1 - Plan de trabajo_</t>
  </si>
  <si>
    <t>5.1.1</t>
  </si>
  <si>
    <t>2 - Diseño técnico y funcional</t>
  </si>
  <si>
    <t>5.1.2</t>
  </si>
  <si>
    <t>3 - Desarrollo</t>
  </si>
  <si>
    <t>5.1.3</t>
  </si>
  <si>
    <t>4 - Implementación del sistema</t>
  </si>
  <si>
    <t>5.1.4</t>
  </si>
  <si>
    <t>1 - Documento de planeación preliminar</t>
  </si>
  <si>
    <t>6.1.1</t>
  </si>
  <si>
    <t>2 - Documento de planeación validado</t>
  </si>
  <si>
    <t>6.1.2</t>
  </si>
  <si>
    <t>1 - Mejorar y fortalecer la Infraestructura que soporta los servicios tecnológicos de la entidad</t>
  </si>
  <si>
    <t>6.2.1</t>
  </si>
  <si>
    <t>2 - Implementar y mantener sistemas de información, portales y aplicaciones</t>
  </si>
  <si>
    <t>6.2.2</t>
  </si>
  <si>
    <t>3 - Fortalecer el modelo de soporte y mesa de ayuda en el Instituto</t>
  </si>
  <si>
    <t>6.2.3</t>
  </si>
  <si>
    <t>Suma de Valor estimado en la vigencia actual</t>
  </si>
  <si>
    <t>Etiquetas de columna</t>
  </si>
  <si>
    <t>Etiquetas de fila</t>
  </si>
  <si>
    <t>Nación - 11 - Otros Recursos del Tesoro</t>
  </si>
  <si>
    <t>Total general</t>
  </si>
  <si>
    <t>1 - Documento para la planeación estratégica en TI</t>
  </si>
  <si>
    <t>1 - Documentos de lineamientos técnicos</t>
  </si>
  <si>
    <t>1 - Sedes adecuadas</t>
  </si>
  <si>
    <t>1 - Servicio de Educación informal para la gestión Administrativa</t>
  </si>
  <si>
    <t>1 - Servicio de Gestión Documental</t>
  </si>
  <si>
    <t>1 - Servicios de información implementados</t>
  </si>
  <si>
    <t>2 - Sedes mantenidas</t>
  </si>
  <si>
    <t>2 - Servicio de implementacion sistemas de gestión</t>
  </si>
  <si>
    <t>2 - Servicios tecnológicos</t>
  </si>
  <si>
    <t xml:space="preserve">  </t>
  </si>
  <si>
    <t>Crédito - 14 - Crédito</t>
  </si>
  <si>
    <t>Nación - 10 - Recursos corrientes</t>
  </si>
  <si>
    <t>Propios - 20 - Ingresos corrientes</t>
  </si>
  <si>
    <t>Regalías</t>
  </si>
  <si>
    <t>1 - Servicio de avalúos</t>
  </si>
  <si>
    <t>1 - Servicio de Información Catastral</t>
  </si>
  <si>
    <t>1 - Información cartográfica actualizada</t>
  </si>
  <si>
    <t>1 - Servicio de información geográfica, geodésica y cartográfica actualizado</t>
  </si>
  <si>
    <t>2 - Información geodésica actualizada</t>
  </si>
  <si>
    <t>1 - Documentos de estudios técnicos_</t>
  </si>
  <si>
    <t>1 - Servicios de transferencia del conocimiento técnico especializado en temas geoespaciales</t>
  </si>
  <si>
    <t>2 - Servicios de asistencia técnica</t>
  </si>
  <si>
    <t>2 - Servicios de Investigación, Desarrollo e Innovación geoespacial</t>
  </si>
  <si>
    <t>3 - Información geoespacial actualizada</t>
  </si>
  <si>
    <t>1 - Productos Agrológicos</t>
  </si>
  <si>
    <t>1 - Servicio de análisis químicos, físicos, mineralógicos y biológicos de suelos</t>
  </si>
  <si>
    <t>2 - Información agrológica de suelos levantada</t>
  </si>
  <si>
    <t>3 - Información básica para suelos generada</t>
  </si>
  <si>
    <t>1 - Documentos de estudios técnicos</t>
  </si>
  <si>
    <t>1 - Documentos de Investigación</t>
  </si>
  <si>
    <t>2 - Mapas temáticos desarrollados</t>
  </si>
  <si>
    <t>3 - Servicio de información geográfica, geodésica y cartográfica actualizado</t>
  </si>
  <si>
    <t>N/A</t>
  </si>
  <si>
    <t>FORMULACIÓN PROYECTO TIPO PARA LA ELABORACION DE INSUMOS AGROLOGICOS CARTOGRAFICOS Y ACTUALIZACION CATASTRAL CON ENFOQUE MULTIPROPOSITO DEL MUNICIPIO DE ORITO DEPARTAMENTO DEL PUTUMAYO</t>
  </si>
  <si>
    <t>1 - Servicio de actualización catastral con enfoque multipropósito ORITO</t>
  </si>
  <si>
    <t>1 - Ejecutar las actividades de participación ciudadana y exposición pública de resultados</t>
  </si>
  <si>
    <t>3 - Realizar la recolección de información física, jurídica y económica</t>
  </si>
  <si>
    <t>4 - Consolidar y validar los productos de la gestión catastral</t>
  </si>
  <si>
    <t>ELABORACIÓN DE INSUMOS CARTOGRÁFICOS Y AGROLÓGICOS Y ACTUALIZACIÓN CATASTRAL CON ENFOQUE MULTIPROPÓSITO EN BALBOA</t>
  </si>
  <si>
    <t>1 - Servicio de actualización catastral con enfoque multipropósito BALBOA</t>
  </si>
  <si>
    <t>2 - Realizar la recolección de información física, jurídica y económica</t>
  </si>
  <si>
    <t>NOMBRE DEL PI</t>
  </si>
  <si>
    <t>BPIN</t>
  </si>
  <si>
    <t>OBJETIVO DEL PI</t>
  </si>
  <si>
    <t>HORIZONTE</t>
  </si>
  <si>
    <t xml:space="preserve">Producto </t>
  </si>
  <si>
    <t>Meta</t>
  </si>
  <si>
    <t>TOTAL PRODUCTO</t>
  </si>
  <si>
    <t>Indicador de producto</t>
  </si>
  <si>
    <t>Departamento</t>
  </si>
  <si>
    <t>Categoría</t>
  </si>
  <si>
    <t>Subcategoría</t>
  </si>
  <si>
    <t>Rubro</t>
  </si>
  <si>
    <t>Fuente</t>
  </si>
  <si>
    <t>Política transversal</t>
  </si>
  <si>
    <t xml:space="preserve">Actividad/Entregable de Nivel 1 </t>
  </si>
  <si>
    <t>Objetivo específico</t>
  </si>
  <si>
    <t>Valor actividad vigencia actual - PIIP</t>
  </si>
  <si>
    <t>Justificación</t>
  </si>
  <si>
    <t xml:space="preserve">Recursos nación
PGN -11
</t>
  </si>
  <si>
    <t xml:space="preserve">Recursos nación
PGN -14
</t>
  </si>
  <si>
    <t xml:space="preserve">Recursos
Propios -20
</t>
  </si>
  <si>
    <t>SOLICITUD DE ACTUALIZACIÓN PROYECTO DE INVERSIÓN</t>
  </si>
  <si>
    <t>INFORMACIÓN EN FIRME DEL PROYECTO DE INVERSIÓN EN PIIP</t>
  </si>
  <si>
    <t xml:space="preserve">Valor actualizado </t>
  </si>
  <si>
    <t xml:space="preserve">Recursos nación
PGN -10
</t>
  </si>
  <si>
    <t>Meta en firme en PIIP</t>
  </si>
  <si>
    <t>Meta regionalizada vigente en PIIP</t>
  </si>
  <si>
    <t>Justifiacción</t>
  </si>
  <si>
    <t>TOTAL PROYECTO INVERSIÓN</t>
  </si>
  <si>
    <t xml:space="preserve"> Meta Indicador </t>
  </si>
  <si>
    <t xml:space="preserve">Presupuesto </t>
  </si>
  <si>
    <t>Presupuesto asignado vigente en PIIP</t>
  </si>
  <si>
    <t xml:space="preserve">Meta focalizada </t>
  </si>
  <si>
    <t>Indicadores de política</t>
  </si>
  <si>
    <t>Presupuesto asignado vigente x indicadores de política en PIIP</t>
  </si>
  <si>
    <t>Meta focalizada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</si>
</sst>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9">
    <numFmt numFmtId="41" formatCode="_-* #,##0_-;\-* #,##0_-;_-* &quot;-&quot;_-;_-@_-"/>
    <numFmt numFmtId="44" formatCode="_-&quot;$&quot;\ * #,##0.00_-;\-&quot;$&quot;\ * #,##0.00_-;_-&quot;$&quot;\ * &quot;-&quot;??_-;_-@_-"/>
    <numFmt numFmtId="43" formatCode="_-* #,##0.00_-;\-* #,##0.00_-;_-* &quot;-&quot;??_-;_-@_-"/>
    <numFmt numFmtId="164" formatCode="_-&quot;$&quot;* #,##0.00_-;\-&quot;$&quot;* #,##0.00_-;_-&quot;$&quot;* &quot;-&quot;??_-;_-@_-"/>
    <numFmt numFmtId="165" formatCode="_(* #,##0.00_);_(* \(#,##0.00\);_(* &quot;-&quot;??_);_(@_)"/>
    <numFmt numFmtId="166" formatCode="_-* #,##0.00_-;\-* #,##0.00_-;_-* &quot;-&quot;_-;_-@_-"/>
    <numFmt numFmtId="167" formatCode="&quot;$&quot;\ #,##0"/>
    <numFmt numFmtId="168" formatCode="_-* #,##0_-;\-* #,##0_-;_-* &quot;-&quot;??_-;_-@_-"/>
    <numFmt numFmtId="169" formatCode="&quot;$&quot;\ #,##0.00"/>
  </numFmts>
  <fonts count="20"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sz val="10"/>
      <name val="Verdana"/>
      <family val="2"/>
    </font>
    <font>
      <b/>
      <sz val="10"/>
      <name val="Verdana"/>
      <family val="2"/>
    </font>
    <font>
      <b/>
      <sz val="10"/>
      <color theme="1"/>
      <name val="Verdana"/>
      <family val="2"/>
    </font>
    <font>
      <sz val="12"/>
      <color theme="1"/>
      <name val="Calibri"/>
      <family val="2"/>
      <scheme val="minor"/>
    </font>
    <font>
      <sz val="11"/>
      <color rgb="FF006100"/>
      <name val="Calibri"/>
      <family val="2"/>
      <scheme val="minor"/>
    </font>
    <font>
      <sz val="11"/>
      <color rgb="FF9C0006"/>
      <name val="Calibri"/>
      <family val="2"/>
      <scheme val="minor"/>
    </font>
    <font>
      <b/>
      <sz val="11"/>
      <color theme="0"/>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sz val="11"/>
      <color theme="1"/>
      <name val="Calibri"/>
      <family val="2"/>
      <scheme val="minor"/>
    </font>
    <font>
      <sz val="11"/>
      <name val="Calibri"/>
      <family val="2"/>
      <scheme val="minor"/>
    </font>
    <font>
      <b/>
      <sz val="11"/>
      <color theme="0"/>
      <name val="Arial"/>
      <family val="2"/>
    </font>
    <font>
      <sz val="11"/>
      <name val="Arial"/>
      <family val="2"/>
    </font>
    <font>
      <sz val="11"/>
      <color theme="1"/>
      <name val="Arial"/>
      <family val="2"/>
    </font>
    <font>
      <b/>
      <sz val="11"/>
      <color theme="1"/>
      <name val="Arial"/>
      <family val="2"/>
    </font>
  </fonts>
  <fills count="16">
    <fill>
      <patternFill patternType="none"/>
    </fill>
    <fill>
      <patternFill patternType="gray125"/>
    </fill>
    <fill>
      <patternFill patternType="solid">
        <fgColor theme="4" tint="0.79998168889431442"/>
        <bgColor indexed="64"/>
      </patternFill>
    </fill>
    <fill>
      <patternFill patternType="solid">
        <fgColor rgb="FFDBE5F1"/>
        <bgColor indexed="64"/>
      </patternFill>
    </fill>
    <fill>
      <patternFill patternType="solid">
        <fgColor rgb="FF808080"/>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theme="4" tint="0.79998168889431442"/>
        <bgColor theme="4" tint="0.79998168889431442"/>
      </patternFill>
    </fill>
    <fill>
      <patternFill patternType="solid">
        <fgColor theme="4" tint="-0.249977111117893"/>
        <bgColor theme="4" tint="-0.249977111117893"/>
      </patternFill>
    </fill>
    <fill>
      <patternFill patternType="solid">
        <fgColor theme="4" tint="0.39997558519241921"/>
        <bgColor theme="4" tint="0.39997558519241921"/>
      </patternFill>
    </fill>
    <fill>
      <patternFill patternType="solid">
        <fgColor theme="4" tint="0.39997558519241921"/>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0" tint="-0.499984740745262"/>
        <bgColor indexed="64"/>
      </patternFill>
    </fill>
    <fill>
      <patternFill patternType="solid">
        <fgColor theme="0" tint="-0.34998626667073579"/>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right/>
      <top style="thin">
        <color theme="4" tint="0.79998168889431442"/>
      </top>
      <bottom style="thin">
        <color theme="4" tint="0.79998168889431442"/>
      </bottom>
      <diagonal/>
    </border>
    <border>
      <left/>
      <right/>
      <top style="thin">
        <color theme="4" tint="0.79998168889431442"/>
      </top>
      <bottom style="thin">
        <color theme="4"/>
      </bottom>
      <diagonal/>
    </border>
    <border>
      <left/>
      <right/>
      <top style="double">
        <color theme="4" tint="-0.249977111117893"/>
      </top>
      <bottom/>
      <diagonal/>
    </border>
    <border>
      <left/>
      <right/>
      <top/>
      <bottom style="thin">
        <color theme="4" tint="-0.249977111117893"/>
      </bottom>
      <diagonal/>
    </border>
    <border>
      <left/>
      <right/>
      <top style="thin">
        <color theme="4" tint="-0.249977111117893"/>
      </top>
      <bottom style="thin">
        <color theme="4" tint="0.79998168889431442"/>
      </bottom>
      <diagonal/>
    </border>
    <border>
      <left/>
      <right/>
      <top style="thin">
        <color theme="4" tint="-0.249977111117893"/>
      </top>
      <bottom style="thin">
        <color theme="4" tint="0.59999389629810485"/>
      </bottom>
      <diagonal/>
    </border>
    <border>
      <left/>
      <right/>
      <top style="thin">
        <color theme="4" tint="0.79998168889431442"/>
      </top>
      <bottom/>
      <diagonal/>
    </border>
    <border>
      <left style="thin">
        <color auto="1"/>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thin">
        <color auto="1"/>
      </left>
      <right/>
      <top style="thin">
        <color auto="1"/>
      </top>
      <bottom/>
      <diagonal/>
    </border>
  </borders>
  <cellStyleXfs count="42">
    <xf numFmtId="0" fontId="0" fillId="0" borderId="0"/>
    <xf numFmtId="41" fontId="1" fillId="0" borderId="0" applyFont="0" applyFill="0" applyBorder="0" applyAlignment="0" applyProtection="0"/>
    <xf numFmtId="0" fontId="3" fillId="0" borderId="0"/>
    <xf numFmtId="0" fontId="3"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43" fontId="1" fillId="0" borderId="0" applyFont="0" applyFill="0" applyBorder="0" applyAlignment="0" applyProtection="0"/>
    <xf numFmtId="3" fontId="4" fillId="0" borderId="0">
      <alignment horizontal="right" vertical="center"/>
    </xf>
    <xf numFmtId="49" fontId="4" fillId="0" borderId="0">
      <alignment horizontal="left" vertical="center"/>
    </xf>
    <xf numFmtId="0" fontId="5" fillId="3" borderId="0">
      <alignment horizontal="center" vertical="center"/>
    </xf>
    <xf numFmtId="0" fontId="6" fillId="4" borderId="1" applyNumberFormat="0" applyProtection="0">
      <alignment horizontal="left" vertical="center" wrapText="1"/>
    </xf>
    <xf numFmtId="0" fontId="7" fillId="0" borderId="0"/>
    <xf numFmtId="0" fontId="6" fillId="3" borderId="0" applyNumberFormat="0" applyBorder="0" applyProtection="0">
      <alignment horizontal="center" vertical="center"/>
    </xf>
    <xf numFmtId="44"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0" fillId="5" borderId="4" applyNumberFormat="0" applyAlignment="0" applyProtection="0"/>
    <xf numFmtId="0" fontId="11" fillId="0" borderId="0"/>
    <xf numFmtId="0" fontId="8" fillId="6" borderId="0" applyNumberFormat="0" applyBorder="0" applyAlignment="0" applyProtection="0"/>
    <xf numFmtId="0" fontId="9" fillId="7" borderId="0" applyNumberFormat="0" applyBorder="0" applyAlignment="0" applyProtection="0"/>
    <xf numFmtId="44" fontId="1" fillId="0" borderId="0" applyFont="0" applyFill="0" applyBorder="0" applyAlignment="0" applyProtection="0"/>
    <xf numFmtId="0" fontId="13" fillId="0" borderId="0"/>
    <xf numFmtId="0" fontId="3" fillId="0" borderId="0"/>
    <xf numFmtId="0" fontId="14" fillId="0" borderId="0"/>
    <xf numFmtId="0" fontId="15" fillId="0" borderId="0"/>
    <xf numFmtId="164" fontId="15" fillId="0" borderId="0" applyFont="0" applyFill="0" applyBorder="0" applyAlignment="0" applyProtection="0"/>
    <xf numFmtId="43" fontId="1" fillId="0" borderId="0" applyFont="0" applyFill="0" applyBorder="0" applyAlignment="0" applyProtection="0"/>
    <xf numFmtId="0" fontId="1" fillId="0" borderId="0"/>
    <xf numFmtId="9" fontId="3" fillId="0" borderId="0" applyFont="0" applyFill="0" applyBorder="0" applyAlignment="0" applyProtection="0"/>
    <xf numFmtId="0" fontId="1" fillId="0" borderId="0"/>
    <xf numFmtId="0" fontId="1" fillId="0" borderId="0"/>
    <xf numFmtId="0" fontId="1" fillId="0" borderId="0"/>
  </cellStyleXfs>
  <cellXfs count="111">
    <xf numFmtId="0" fontId="0" fillId="0" borderId="0" xfId="0"/>
    <xf numFmtId="0" fontId="0" fillId="0" borderId="1" xfId="0" applyBorder="1"/>
    <xf numFmtId="0" fontId="0" fillId="0" borderId="2" xfId="0" applyBorder="1" applyAlignment="1">
      <alignment horizontal="center" vertical="center"/>
    </xf>
    <xf numFmtId="0" fontId="0" fillId="0" borderId="3" xfId="0" applyBorder="1" applyAlignment="1">
      <alignment horizontal="center" vertical="center"/>
    </xf>
    <xf numFmtId="41" fontId="0" fillId="0" borderId="1" xfId="1" applyFont="1" applyBorder="1" applyAlignment="1">
      <alignment horizontal="center"/>
    </xf>
    <xf numFmtId="0" fontId="0" fillId="0" borderId="0" xfId="0" pivotButton="1"/>
    <xf numFmtId="44" fontId="0" fillId="0" borderId="0" xfId="0" applyNumberFormat="1"/>
    <xf numFmtId="0" fontId="0" fillId="0" borderId="0" xfId="0" applyAlignment="1">
      <alignment horizontal="left"/>
    </xf>
    <xf numFmtId="0" fontId="0" fillId="0" borderId="0" xfId="0" applyAlignment="1">
      <alignment horizontal="left" indent="1"/>
    </xf>
    <xf numFmtId="167" fontId="0" fillId="0" borderId="0" xfId="0" applyNumberFormat="1"/>
    <xf numFmtId="167" fontId="2" fillId="10" borderId="5" xfId="0" applyNumberFormat="1" applyFont="1" applyFill="1" applyBorder="1"/>
    <xf numFmtId="167" fontId="12" fillId="0" borderId="7" xfId="0" applyNumberFormat="1" applyFont="1" applyBorder="1"/>
    <xf numFmtId="0" fontId="2" fillId="9" borderId="8" xfId="0" applyFont="1" applyFill="1" applyBorder="1"/>
    <xf numFmtId="0" fontId="0" fillId="0" borderId="0" xfId="0" pivotButton="1" applyAlignment="1">
      <alignment wrapText="1"/>
    </xf>
    <xf numFmtId="0" fontId="0" fillId="0" borderId="0" xfId="0" applyAlignment="1">
      <alignment horizontal="left" wrapText="1"/>
    </xf>
    <xf numFmtId="0" fontId="0" fillId="0" borderId="0" xfId="0" applyAlignment="1">
      <alignment wrapText="1"/>
    </xf>
    <xf numFmtId="0" fontId="10" fillId="9" borderId="8" xfId="0" applyFont="1" applyFill="1" applyBorder="1" applyAlignment="1">
      <alignment wrapText="1"/>
    </xf>
    <xf numFmtId="0" fontId="2" fillId="9" borderId="9" xfId="0" applyFont="1" applyFill="1" applyBorder="1" applyAlignment="1">
      <alignment wrapText="1"/>
    </xf>
    <xf numFmtId="0" fontId="2" fillId="10" borderId="5" xfId="0" applyFont="1" applyFill="1" applyBorder="1" applyAlignment="1">
      <alignment horizontal="left" wrapText="1"/>
    </xf>
    <xf numFmtId="0" fontId="12" fillId="0" borderId="7" xfId="0" applyFont="1" applyBorder="1" applyAlignment="1">
      <alignment horizontal="left" wrapText="1"/>
    </xf>
    <xf numFmtId="0" fontId="2" fillId="9" borderId="10" xfId="0" applyFont="1" applyFill="1" applyBorder="1" applyAlignment="1">
      <alignment wrapText="1"/>
    </xf>
    <xf numFmtId="0" fontId="0" fillId="8" borderId="6" xfId="0" applyFill="1" applyBorder="1" applyAlignment="1">
      <alignment horizontal="left" wrapText="1"/>
    </xf>
    <xf numFmtId="167" fontId="0" fillId="8" borderId="6" xfId="0" applyNumberFormat="1" applyFill="1" applyBorder="1"/>
    <xf numFmtId="0" fontId="0" fillId="0" borderId="5" xfId="0" applyBorder="1" applyAlignment="1">
      <alignment horizontal="left" wrapText="1"/>
    </xf>
    <xf numFmtId="167" fontId="0" fillId="0" borderId="5" xfId="0" applyNumberFormat="1" applyBorder="1"/>
    <xf numFmtId="0" fontId="0" fillId="0" borderId="5" xfId="0" applyBorder="1" applyAlignment="1">
      <alignment horizontal="left"/>
    </xf>
    <xf numFmtId="0" fontId="0" fillId="8" borderId="6" xfId="0" applyFill="1" applyBorder="1" applyAlignment="1">
      <alignment horizontal="left" indent="1"/>
    </xf>
    <xf numFmtId="0" fontId="0" fillId="0" borderId="5" xfId="0" applyBorder="1" applyAlignment="1">
      <alignment horizontal="left" indent="2"/>
    </xf>
    <xf numFmtId="0" fontId="0" fillId="0" borderId="11" xfId="0" applyBorder="1" applyAlignment="1">
      <alignment horizontal="left" wrapText="1"/>
    </xf>
    <xf numFmtId="167" fontId="0" fillId="0" borderId="11" xfId="0" applyNumberFormat="1" applyBorder="1"/>
    <xf numFmtId="0" fontId="1" fillId="0" borderId="0" xfId="37"/>
    <xf numFmtId="0" fontId="1" fillId="0" borderId="0" xfId="37" applyAlignment="1">
      <alignment vertical="center"/>
    </xf>
    <xf numFmtId="44" fontId="1" fillId="0" borderId="0" xfId="37" applyNumberFormat="1"/>
    <xf numFmtId="0" fontId="16" fillId="14" borderId="1" xfId="37" applyFont="1" applyFill="1" applyBorder="1" applyAlignment="1">
      <alignment horizontal="center" vertical="center"/>
    </xf>
    <xf numFmtId="0" fontId="16" fillId="14" borderId="1" xfId="37" applyFont="1" applyFill="1" applyBorder="1" applyAlignment="1">
      <alignment horizontal="center" vertical="center" wrapText="1"/>
    </xf>
    <xf numFmtId="0" fontId="1" fillId="0" borderId="14" xfId="37" applyBorder="1"/>
    <xf numFmtId="0" fontId="1" fillId="0" borderId="3" xfId="37" applyBorder="1"/>
    <xf numFmtId="0" fontId="1" fillId="0" borderId="13" xfId="37" applyBorder="1"/>
    <xf numFmtId="0" fontId="16" fillId="12" borderId="12" xfId="37" applyFont="1" applyFill="1" applyBorder="1" applyAlignment="1">
      <alignment horizontal="center" vertical="center" wrapText="1"/>
    </xf>
    <xf numFmtId="0" fontId="16" fillId="12" borderId="1" xfId="37" applyFont="1" applyFill="1" applyBorder="1" applyAlignment="1">
      <alignment vertical="center"/>
    </xf>
    <xf numFmtId="0" fontId="16" fillId="12" borderId="17" xfId="37" applyFont="1" applyFill="1" applyBorder="1" applyAlignment="1">
      <alignment horizontal="center" vertical="center" wrapText="1"/>
    </xf>
    <xf numFmtId="0" fontId="16" fillId="12" borderId="1" xfId="37" applyFont="1" applyFill="1" applyBorder="1" applyAlignment="1">
      <alignment horizontal="center" vertical="center"/>
    </xf>
    <xf numFmtId="0" fontId="16" fillId="12" borderId="1" xfId="37" applyFont="1" applyFill="1" applyBorder="1" applyAlignment="1">
      <alignment horizontal="center" vertical="center" wrapText="1"/>
    </xf>
    <xf numFmtId="44" fontId="17" fillId="0" borderId="1" xfId="14" applyFont="1" applyFill="1" applyBorder="1" applyAlignment="1">
      <alignment vertical="center" wrapText="1"/>
    </xf>
    <xf numFmtId="169" fontId="18" fillId="0" borderId="13" xfId="30" applyNumberFormat="1" applyFont="1" applyFill="1" applyBorder="1" applyAlignment="1">
      <alignment horizontal="right" vertical="center"/>
    </xf>
    <xf numFmtId="169" fontId="18" fillId="0" borderId="1" xfId="30" applyNumberFormat="1" applyFont="1" applyFill="1" applyBorder="1" applyAlignment="1">
      <alignment horizontal="right" vertical="center"/>
    </xf>
    <xf numFmtId="44" fontId="18" fillId="0" borderId="1" xfId="30" applyFont="1" applyFill="1" applyBorder="1" applyAlignment="1">
      <alignment vertical="center"/>
    </xf>
    <xf numFmtId="0" fontId="18" fillId="0" borderId="0" xfId="37" applyFont="1"/>
    <xf numFmtId="0" fontId="18" fillId="13" borderId="1" xfId="37" applyFont="1" applyFill="1" applyBorder="1" applyAlignment="1">
      <alignment vertical="center" wrapText="1"/>
    </xf>
    <xf numFmtId="0" fontId="19" fillId="13" borderId="1" xfId="37" applyFont="1" applyFill="1" applyBorder="1" applyAlignment="1">
      <alignment horizontal="right" vertical="center" wrapText="1"/>
    </xf>
    <xf numFmtId="169" fontId="19" fillId="13" borderId="1" xfId="37" applyNumberFormat="1" applyFont="1" applyFill="1" applyBorder="1" applyAlignment="1">
      <alignment horizontal="right" vertical="center" wrapText="1"/>
    </xf>
    <xf numFmtId="169" fontId="19" fillId="15" borderId="1" xfId="37" applyNumberFormat="1" applyFont="1" applyFill="1" applyBorder="1" applyAlignment="1">
      <alignment horizontal="right" vertical="center" wrapText="1"/>
    </xf>
    <xf numFmtId="0" fontId="18" fillId="15" borderId="1" xfId="37" applyFont="1" applyFill="1" applyBorder="1" applyAlignment="1">
      <alignment vertical="center"/>
    </xf>
    <xf numFmtId="0" fontId="18" fillId="0" borderId="0" xfId="37" applyFont="1" applyAlignment="1">
      <alignment vertical="center"/>
    </xf>
    <xf numFmtId="0" fontId="18" fillId="15" borderId="1" xfId="37" applyFont="1" applyFill="1" applyBorder="1"/>
    <xf numFmtId="44" fontId="18" fillId="0" borderId="1" xfId="14" applyFont="1" applyBorder="1" applyAlignment="1">
      <alignment vertical="center" wrapText="1"/>
    </xf>
    <xf numFmtId="0" fontId="18" fillId="11" borderId="1" xfId="37" applyFont="1" applyFill="1" applyBorder="1" applyAlignment="1">
      <alignment vertical="center" wrapText="1"/>
    </xf>
    <xf numFmtId="169" fontId="19" fillId="11" borderId="1" xfId="37" applyNumberFormat="1" applyFont="1" applyFill="1" applyBorder="1" applyAlignment="1">
      <alignment horizontal="right" vertical="center" wrapText="1"/>
    </xf>
    <xf numFmtId="0" fontId="17" fillId="0" borderId="1" xfId="39" applyFont="1" applyBorder="1" applyAlignment="1">
      <alignment vertical="center" wrapText="1"/>
    </xf>
    <xf numFmtId="0" fontId="18" fillId="0" borderId="1" xfId="0" applyFont="1" applyBorder="1"/>
    <xf numFmtId="0" fontId="18" fillId="0" borderId="1" xfId="37" applyFont="1" applyBorder="1" applyAlignment="1">
      <alignment horizontal="center" vertical="center" wrapText="1"/>
    </xf>
    <xf numFmtId="169" fontId="18" fillId="0" borderId="1" xfId="36" applyNumberFormat="1" applyFont="1" applyFill="1" applyBorder="1" applyAlignment="1">
      <alignment horizontal="right"/>
    </xf>
    <xf numFmtId="2" fontId="18" fillId="0" borderId="1" xfId="36" applyNumberFormat="1" applyFont="1" applyFill="1" applyBorder="1" applyAlignment="1">
      <alignment horizontal="right" vertical="center" wrapText="1"/>
    </xf>
    <xf numFmtId="168" fontId="18" fillId="0" borderId="1" xfId="36" applyNumberFormat="1" applyFont="1" applyFill="1" applyBorder="1" applyAlignment="1">
      <alignment vertical="center" wrapText="1"/>
    </xf>
    <xf numFmtId="43" fontId="18" fillId="0" borderId="0" xfId="36" applyFont="1"/>
    <xf numFmtId="43" fontId="18" fillId="0" borderId="0" xfId="37" applyNumberFormat="1" applyFont="1"/>
    <xf numFmtId="168" fontId="18" fillId="0" borderId="0" xfId="37" applyNumberFormat="1" applyFont="1"/>
    <xf numFmtId="2" fontId="18" fillId="0" borderId="1" xfId="15" applyNumberFormat="1" applyFont="1" applyBorder="1" applyAlignment="1">
      <alignment horizontal="right" vertical="center"/>
    </xf>
    <xf numFmtId="168" fontId="18" fillId="0" borderId="1" xfId="15" applyNumberFormat="1" applyFont="1" applyBorder="1" applyAlignment="1">
      <alignment vertical="center"/>
    </xf>
    <xf numFmtId="0" fontId="18" fillId="2" borderId="1" xfId="37" applyFont="1" applyFill="1" applyBorder="1" applyAlignment="1">
      <alignment vertical="center" wrapText="1"/>
    </xf>
    <xf numFmtId="169" fontId="19" fillId="2" borderId="1" xfId="30" applyNumberFormat="1" applyFont="1" applyFill="1" applyBorder="1" applyAlignment="1">
      <alignment horizontal="right" vertical="center" wrapText="1"/>
    </xf>
    <xf numFmtId="2" fontId="19" fillId="2" borderId="1" xfId="36" applyNumberFormat="1" applyFont="1" applyFill="1" applyBorder="1" applyAlignment="1">
      <alignment horizontal="right" vertical="center" wrapText="1"/>
    </xf>
    <xf numFmtId="169" fontId="19" fillId="15" borderId="1" xfId="30" applyNumberFormat="1" applyFont="1" applyFill="1" applyBorder="1" applyAlignment="1">
      <alignment horizontal="right" vertical="center" wrapText="1"/>
    </xf>
    <xf numFmtId="2" fontId="19" fillId="15" borderId="1" xfId="36" applyNumberFormat="1" applyFont="1" applyFill="1" applyBorder="1" applyAlignment="1">
      <alignment horizontal="right" vertical="center" wrapText="1"/>
    </xf>
    <xf numFmtId="168" fontId="19" fillId="15" borderId="1" xfId="36" applyNumberFormat="1" applyFont="1" applyFill="1" applyBorder="1" applyAlignment="1">
      <alignment horizontal="center" vertical="center" wrapText="1"/>
    </xf>
    <xf numFmtId="169" fontId="18" fillId="0" borderId="1" xfId="0" applyNumberFormat="1" applyFont="1" applyBorder="1" applyAlignment="1">
      <alignment horizontal="right"/>
    </xf>
    <xf numFmtId="2" fontId="18" fillId="0" borderId="1" xfId="0" applyNumberFormat="1" applyFont="1" applyBorder="1" applyAlignment="1">
      <alignment horizontal="right"/>
    </xf>
    <xf numFmtId="169" fontId="19" fillId="11" borderId="1" xfId="30" applyNumberFormat="1" applyFont="1" applyFill="1" applyBorder="1" applyAlignment="1">
      <alignment horizontal="right" vertical="center" wrapText="1"/>
    </xf>
    <xf numFmtId="2" fontId="19" fillId="11" borderId="1" xfId="30" applyNumberFormat="1" applyFont="1" applyFill="1" applyBorder="1" applyAlignment="1">
      <alignment horizontal="right" vertical="center" wrapText="1"/>
    </xf>
    <xf numFmtId="2" fontId="19" fillId="15" borderId="1" xfId="30" applyNumberFormat="1" applyFont="1" applyFill="1" applyBorder="1" applyAlignment="1">
      <alignment horizontal="right" vertical="center" wrapText="1"/>
    </xf>
    <xf numFmtId="44" fontId="19" fillId="15" borderId="1" xfId="30" applyFont="1" applyFill="1" applyBorder="1" applyAlignment="1">
      <alignment horizontal="center" vertical="center" wrapText="1"/>
    </xf>
    <xf numFmtId="44" fontId="19" fillId="2" borderId="1" xfId="37" applyNumberFormat="1" applyFont="1" applyFill="1" applyBorder="1" applyAlignment="1">
      <alignment horizontal="right"/>
    </xf>
    <xf numFmtId="0" fontId="18" fillId="0" borderId="1" xfId="0" applyFont="1" applyBorder="1" applyAlignment="1">
      <alignment horizontal="right"/>
    </xf>
    <xf numFmtId="44" fontId="19" fillId="11" borderId="1" xfId="37" applyNumberFormat="1" applyFont="1" applyFill="1" applyBorder="1" applyAlignment="1">
      <alignment horizontal="right"/>
    </xf>
    <xf numFmtId="0" fontId="18" fillId="0" borderId="1" xfId="37" applyFont="1" applyBorder="1" applyAlignment="1">
      <alignment horizontal="justify" vertical="center" wrapText="1"/>
    </xf>
    <xf numFmtId="169" fontId="18" fillId="0" borderId="1" xfId="37" applyNumberFormat="1" applyFont="1" applyBorder="1" applyAlignment="1">
      <alignment horizontal="right" vertical="center" wrapText="1"/>
    </xf>
    <xf numFmtId="2" fontId="19" fillId="11" borderId="1" xfId="36" applyNumberFormat="1" applyFont="1" applyFill="1" applyBorder="1" applyAlignment="1">
      <alignment horizontal="right" vertical="center" wrapText="1"/>
    </xf>
    <xf numFmtId="0" fontId="16" fillId="14" borderId="1" xfId="37" applyFont="1" applyFill="1" applyBorder="1" applyAlignment="1">
      <alignment horizontal="center" vertical="center"/>
    </xf>
    <xf numFmtId="0" fontId="16" fillId="12" borderId="15" xfId="37" applyFont="1" applyFill="1" applyBorder="1" applyAlignment="1">
      <alignment horizontal="center" vertical="center"/>
    </xf>
    <xf numFmtId="0" fontId="16" fillId="12" borderId="16" xfId="37" applyFont="1" applyFill="1" applyBorder="1" applyAlignment="1">
      <alignment horizontal="center" vertical="center"/>
    </xf>
    <xf numFmtId="0" fontId="1" fillId="0" borderId="1" xfId="37" applyBorder="1" applyAlignment="1">
      <alignment horizontal="center"/>
    </xf>
    <xf numFmtId="0" fontId="0" fillId="0" borderId="13" xfId="37" applyFont="1" applyBorder="1" applyAlignment="1">
      <alignment horizontal="center" vertical="center" wrapText="1"/>
    </xf>
    <xf numFmtId="0" fontId="0" fillId="0" borderId="14" xfId="37" applyFont="1" applyBorder="1" applyAlignment="1">
      <alignment horizontal="center" vertical="center" wrapText="1"/>
    </xf>
    <xf numFmtId="0" fontId="0" fillId="0" borderId="3" xfId="37" applyFont="1" applyBorder="1" applyAlignment="1">
      <alignment horizontal="center" vertical="center" wrapText="1"/>
    </xf>
    <xf numFmtId="0" fontId="1" fillId="0" borderId="13" xfId="37" applyBorder="1" applyAlignment="1">
      <alignment horizontal="left" vertical="center" wrapText="1"/>
    </xf>
    <xf numFmtId="0" fontId="1" fillId="0" borderId="14" xfId="37" applyBorder="1" applyAlignment="1">
      <alignment horizontal="left" vertical="center" wrapText="1"/>
    </xf>
    <xf numFmtId="0" fontId="1" fillId="0" borderId="3" xfId="37" applyBorder="1" applyAlignment="1">
      <alignment horizontal="left" vertical="center" wrapText="1"/>
    </xf>
    <xf numFmtId="1" fontId="1" fillId="0" borderId="13" xfId="37" applyNumberFormat="1" applyBorder="1" applyAlignment="1">
      <alignment horizontal="left" vertical="center" wrapText="1"/>
    </xf>
    <xf numFmtId="1" fontId="1" fillId="0" borderId="14" xfId="37" applyNumberFormat="1" applyBorder="1" applyAlignment="1">
      <alignment horizontal="left" vertical="center" wrapText="1"/>
    </xf>
    <xf numFmtId="1" fontId="1" fillId="0" borderId="3" xfId="37" applyNumberFormat="1" applyBorder="1" applyAlignment="1">
      <alignment horizontal="left" vertical="center" wrapText="1"/>
    </xf>
    <xf numFmtId="0" fontId="16" fillId="12" borderId="1" xfId="37" applyFont="1" applyFill="1" applyBorder="1" applyAlignment="1">
      <alignment horizontal="center" vertical="center"/>
    </xf>
    <xf numFmtId="0" fontId="1" fillId="0" borderId="1" xfId="37" applyBorder="1" applyAlignment="1">
      <alignment horizontal="center" vertical="center"/>
    </xf>
    <xf numFmtId="43" fontId="16" fillId="14" borderId="1" xfId="36" applyFont="1" applyFill="1" applyBorder="1" applyAlignment="1">
      <alignment horizontal="center" vertical="center" wrapText="1"/>
    </xf>
    <xf numFmtId="0" fontId="16" fillId="14" borderId="1" xfId="41" applyFont="1" applyFill="1" applyBorder="1" applyAlignment="1">
      <alignment horizontal="center" vertical="center" wrapText="1"/>
    </xf>
    <xf numFmtId="0" fontId="16" fillId="12" borderId="1" xfId="37" applyFont="1" applyFill="1" applyBorder="1" applyAlignment="1">
      <alignment horizontal="center" vertical="center" wrapText="1"/>
    </xf>
    <xf numFmtId="0" fontId="1" fillId="0" borderId="1" xfId="37" applyBorder="1" applyAlignment="1">
      <alignment horizontal="center" vertical="center" wrapText="1"/>
    </xf>
    <xf numFmtId="1" fontId="1" fillId="0" borderId="1" xfId="37" applyNumberFormat="1" applyBorder="1" applyAlignment="1">
      <alignment horizontal="center" vertical="center" wrapText="1"/>
    </xf>
    <xf numFmtId="1" fontId="1" fillId="0" borderId="13" xfId="37" applyNumberFormat="1" applyBorder="1" applyAlignment="1">
      <alignment horizontal="center" vertical="center" wrapText="1"/>
    </xf>
    <xf numFmtId="1" fontId="1" fillId="0" borderId="14" xfId="37" applyNumberFormat="1" applyBorder="1" applyAlignment="1">
      <alignment horizontal="center" vertical="center" wrapText="1"/>
    </xf>
    <xf numFmtId="1" fontId="1" fillId="0" borderId="3" xfId="37" applyNumberFormat="1" applyBorder="1" applyAlignment="1">
      <alignment horizontal="center" vertical="center" wrapText="1"/>
    </xf>
    <xf numFmtId="44" fontId="19" fillId="11" borderId="1" xfId="37" applyNumberFormat="1" applyFont="1" applyFill="1" applyBorder="1" applyAlignment="1">
      <alignment horizontal="right" vertical="center"/>
    </xf>
  </cellXfs>
  <cellStyles count="42">
    <cellStyle name="BodyStyle" xfId="9" xr:uid="{00000000-0005-0000-0000-000000000000}"/>
    <cellStyle name="Bueno 2" xfId="28" xr:uid="{00000000-0005-0000-0000-000001000000}"/>
    <cellStyle name="Celda de comprobación 2" xfId="26" xr:uid="{00000000-0005-0000-0000-000002000000}"/>
    <cellStyle name="HeaderStyle" xfId="10" xr:uid="{00000000-0005-0000-0000-000003000000}"/>
    <cellStyle name="HeaderStyle 2" xfId="13" xr:uid="{00000000-0005-0000-0000-000004000000}"/>
    <cellStyle name="Incorrecto 2" xfId="29" xr:uid="{00000000-0005-0000-0000-000005000000}"/>
    <cellStyle name="MainTitle" xfId="11" xr:uid="{00000000-0005-0000-0000-000006000000}"/>
    <cellStyle name="Millares" xfId="36" builtinId="3"/>
    <cellStyle name="Millares [0]" xfId="1" builtinId="6"/>
    <cellStyle name="Millares [0] 2" xfId="16" xr:uid="{00000000-0005-0000-0000-000009000000}"/>
    <cellStyle name="Millares [0] 3" xfId="22" xr:uid="{00000000-0005-0000-0000-00000A000000}"/>
    <cellStyle name="Millares 2" xfId="15" xr:uid="{00000000-0005-0000-0000-00000B000000}"/>
    <cellStyle name="Millares 2 2" xfId="5" xr:uid="{00000000-0005-0000-0000-00000C000000}"/>
    <cellStyle name="Millares 2 2 2" xfId="7" xr:uid="{00000000-0005-0000-0000-00000D000000}"/>
    <cellStyle name="Millares 2 2 2 2" xfId="18" xr:uid="{00000000-0005-0000-0000-00000E000000}"/>
    <cellStyle name="Millares 2 2 2 3" xfId="24" xr:uid="{00000000-0005-0000-0000-00000F000000}"/>
    <cellStyle name="Millares 3" xfId="21" xr:uid="{00000000-0005-0000-0000-000010000000}"/>
    <cellStyle name="Millares 3 3" xfId="4" xr:uid="{00000000-0005-0000-0000-000011000000}"/>
    <cellStyle name="Millares 3 3 2" xfId="17" xr:uid="{00000000-0005-0000-0000-000012000000}"/>
    <cellStyle name="Millares 4" xfId="23" xr:uid="{00000000-0005-0000-0000-000013000000}"/>
    <cellStyle name="Millares 5" xfId="20" xr:uid="{00000000-0005-0000-0000-000014000000}"/>
    <cellStyle name="Moneda" xfId="30" builtinId="4"/>
    <cellStyle name="Moneda 2" xfId="14" xr:uid="{00000000-0005-0000-0000-000016000000}"/>
    <cellStyle name="Moneda 2 2" xfId="19" xr:uid="{00000000-0005-0000-0000-000017000000}"/>
    <cellStyle name="Moneda 2 3" xfId="25" xr:uid="{00000000-0005-0000-0000-000018000000}"/>
    <cellStyle name="Moneda 3" xfId="35" xr:uid="{00000000-0005-0000-0000-000019000000}"/>
    <cellStyle name="Normal" xfId="0" builtinId="0"/>
    <cellStyle name="Normal 2" xfId="12" xr:uid="{00000000-0005-0000-0000-00001B000000}"/>
    <cellStyle name="Normal 2 3" xfId="6" xr:uid="{00000000-0005-0000-0000-00001C000000}"/>
    <cellStyle name="Normal 3" xfId="2" xr:uid="{00000000-0005-0000-0000-00001D000000}"/>
    <cellStyle name="Normal 3 2" xfId="3" xr:uid="{00000000-0005-0000-0000-00001E000000}"/>
    <cellStyle name="Normal 3 3" xfId="37" xr:uid="{00000000-0005-0000-0000-00001F000000}"/>
    <cellStyle name="Normal 3 3 2" xfId="40" xr:uid="{00000000-0005-0000-0000-000020000000}"/>
    <cellStyle name="Normal 3 3 3" xfId="41" xr:uid="{00000000-0005-0000-0000-000021000000}"/>
    <cellStyle name="Normal 4" xfId="27" xr:uid="{00000000-0005-0000-0000-000022000000}"/>
    <cellStyle name="Normal 4 2" xfId="39" xr:uid="{00000000-0005-0000-0000-000023000000}"/>
    <cellStyle name="Normal 5" xfId="31" xr:uid="{00000000-0005-0000-0000-000024000000}"/>
    <cellStyle name="Normal 6" xfId="33" xr:uid="{00000000-0005-0000-0000-000025000000}"/>
    <cellStyle name="Normal 7" xfId="34" xr:uid="{00000000-0005-0000-0000-000026000000}"/>
    <cellStyle name="Normal 9" xfId="32" xr:uid="{00000000-0005-0000-0000-000027000000}"/>
    <cellStyle name="Numeric" xfId="8" xr:uid="{00000000-0005-0000-0000-000028000000}"/>
    <cellStyle name="Porcentaje 2" xfId="38" xr:uid="{00000000-0005-0000-0000-000029000000}"/>
  </cellStyles>
  <dxfs count="46">
    <dxf>
      <alignment horizontal="general" indent="0"/>
    </dxf>
    <dxf>
      <alignment horizontal="left"/>
    </dxf>
    <dxf>
      <alignment horizontal="general" indent="0"/>
    </dxf>
    <dxf>
      <alignment wrapText="1"/>
    </dxf>
    <dxf>
      <alignment wrapText="1"/>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alignment wrapText="1" indent="0"/>
    </dxf>
    <dxf>
      <numFmt numFmtId="167" formatCode="&quot;$&quot;\ #,##0"/>
    </dxf>
    <dxf>
      <numFmt numFmtId="34" formatCode="_-&quot;$&quot;\ * #,##0.00_-;\-&quot;$&quot;\ * #,##0.00_-;_-&quot;$&quot;\ * &quot;-&quot;??_-;_-@_-"/>
    </dxf>
  </dxfs>
  <tableStyles count="1" defaultTableStyle="TableStyleMedium2" defaultPivotStyle="PivotStyleLight16">
    <tableStyle name="PAA" pivot="0" count="0" xr9:uid="{00000000-0011-0000-FFFF-FFFF00000000}"/>
  </tableStyles>
  <colors>
    <mruColors>
      <color rgb="FFFFCCCC"/>
      <color rgb="FFFF7C80"/>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464156</xdr:colOff>
      <xdr:row>1</xdr:row>
      <xdr:rowOff>136072</xdr:rowOff>
    </xdr:from>
    <xdr:to>
      <xdr:col>1</xdr:col>
      <xdr:colOff>1483179</xdr:colOff>
      <xdr:row>4</xdr:row>
      <xdr:rowOff>48552</xdr:rowOff>
    </xdr:to>
    <xdr:pic>
      <xdr:nvPicPr>
        <xdr:cNvPr id="2" name="0 Imagen" descr="untitled.bmp">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736299" y="326572"/>
          <a:ext cx="1019023" cy="8649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633544</xdr:colOff>
      <xdr:row>1</xdr:row>
      <xdr:rowOff>150317</xdr:rowOff>
    </xdr:from>
    <xdr:to>
      <xdr:col>1</xdr:col>
      <xdr:colOff>1551214</xdr:colOff>
      <xdr:row>4</xdr:row>
      <xdr:rowOff>7723</xdr:rowOff>
    </xdr:to>
    <xdr:pic>
      <xdr:nvPicPr>
        <xdr:cNvPr id="2" name="0 Imagen" descr="untitled.bmp">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905687" y="340817"/>
          <a:ext cx="917670" cy="46972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197154</xdr:colOff>
      <xdr:row>1</xdr:row>
      <xdr:rowOff>348343</xdr:rowOff>
    </xdr:from>
    <xdr:to>
      <xdr:col>1</xdr:col>
      <xdr:colOff>848255</xdr:colOff>
      <xdr:row>3</xdr:row>
      <xdr:rowOff>334962</xdr:rowOff>
    </xdr:to>
    <xdr:pic>
      <xdr:nvPicPr>
        <xdr:cNvPr id="2" name="0 Imagen" descr="untitled.bmp">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471474" y="531223"/>
          <a:ext cx="651101" cy="5733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755046</xdr:colOff>
      <xdr:row>1</xdr:row>
      <xdr:rowOff>296636</xdr:rowOff>
    </xdr:from>
    <xdr:to>
      <xdr:col>1</xdr:col>
      <xdr:colOff>1406147</xdr:colOff>
      <xdr:row>3</xdr:row>
      <xdr:rowOff>302305</xdr:rowOff>
    </xdr:to>
    <xdr:pic>
      <xdr:nvPicPr>
        <xdr:cNvPr id="2" name="0 Imagen" descr="untitled.bmp">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2680"/>
        <a:stretch>
          <a:fillRect/>
        </a:stretch>
      </xdr:blipFill>
      <xdr:spPr bwMode="auto">
        <a:xfrm>
          <a:off x="1027189" y="487136"/>
          <a:ext cx="651101" cy="63159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bout:blank"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RMULACIÓN "/>
      <sheetName val="ALIENACIÓN MARZO"/>
      <sheetName val="LISTAS"/>
      <sheetName val="Avance Financiero"/>
      <sheetName val="Indicador de Producto"/>
      <sheetName val="Regionalización "/>
      <sheetName val="HTRABAJO"/>
      <sheetName val="PGI COMPROMETIDO "/>
    </sheetNames>
    <sheetDataSet>
      <sheetData sheetId="0"/>
      <sheetData sheetId="1"/>
      <sheetData sheetId="2"/>
      <sheetData sheetId="3" refreshError="1"/>
      <sheetData sheetId="4" refreshError="1"/>
      <sheetData sheetId="5" refreshError="1"/>
      <sheetData sheetId="6" refreshError="1"/>
      <sheetData sheetId="7"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arolina Castillo" refreshedDate="45383.805140277778" createdVersion="7" refreshedVersion="7" minRefreshableVersion="3" recordCount="279" xr:uid="{00000000-000A-0000-FFFF-FFFF00000000}">
  <cacheSource type="worksheet">
    <worksheetSource name="PGI_Inversión"/>
  </cacheSource>
  <cacheFields count="50">
    <cacheField name="Código de línea" numFmtId="0">
      <sharedItems/>
    </cacheField>
    <cacheField name="Origen línea" numFmtId="0">
      <sharedItems/>
    </cacheField>
    <cacheField name="Proyecto de Inversión" numFmtId="0">
      <sharedItems count="9">
        <s v="C-0499-1003-9 - Fortalecimiento del Modelo de Operación Institucional del IGAC a nivel Nacional"/>
        <s v="ELABORACIÓN DE INSUMOS CARTOGRÁFICOS Y AGROLÓGICOS Y ACTUALIZACIÓN CATASTRAL CON ENFOQUE MULTIPROPÓSITO EN BALBOA" u="1"/>
        <s v="N/A" u="1"/>
        <s v="C-0406-1003-4 - Generación de estudios geográficos e investigaciones para la caracterización, análisis y delimitación geográfica del territorio Nacional" u="1"/>
        <s v="C-0404-1003-2 - Actualización y gestión catastral Nacional" u="1"/>
        <s v="C-0406-1003-3 - Desarrollo de estudios de suelos, tierras y aplicaciones agrológicas como insumo para el ordenamiento integral y el manejo sostenible del territorio a nivel Nacional" u="1"/>
        <s v="C-0406-1003-2 - Fortalecimiento de la gestión del conocimiento y la innovación en el ámbito geográfico del territorio Nacional" u="1"/>
        <s v="FORMULACIÓN PROYECTO TIPO PARA LA ELABORACION DE INSUMOS AGROLOGICOS CARTOGRAFICOS Y ACTUALIZACION CATASTRAL CON ENFOQUE MULTIPROPOSITO DEL MUNICIPIO DE ORITO DEPARTAMENTO DEL PUTUMAYO" u="1"/>
        <s v="C-0406-1003-1 - Levantamiento, generación y actualización de la red geodésica y la cartografía básica a nivel Nacional" u="1"/>
      </sharedItems>
    </cacheField>
    <cacheField name="Objetivo Específico del Proyecto de Inversión" numFmtId="0">
      <sharedItems/>
    </cacheField>
    <cacheField name="Producto del Proyecto de Inversión" numFmtId="0">
      <sharedItems count="31">
        <s v="1 - Sedes adecuadas"/>
        <s v="2 - Sedes mantenidas"/>
        <s v="1 - Servicio de Gestión Documental"/>
        <s v="1 - Documentos de lineamientos técnicos"/>
        <s v="2 - Servicio de implementacion sistemas de gestión"/>
        <s v="1 - Servicio de Educación informal para la gestión Administrativa"/>
        <s v="1 - Servicios de información implementados"/>
        <s v="1 - Documento para la planeación estratégica en TI"/>
        <s v="2 - Servicios tecnológicos"/>
        <s v="3 - Información geoespacial actualizada" u="1"/>
        <s v="1 - Servicio de análisis químicos, físicos, mineralógicos y biológicos de suelos" u="1"/>
        <s v="N/A" u="1"/>
        <s v="2 - Mapas temáticos desarrollados" u="1"/>
        <s v="2 - Información geodésica actualizada" u="1"/>
        <s v="1 - Servicio de Información Catastral" u="1"/>
        <s v="1 - Servicio de infromación Catastral" u="1"/>
        <s v="3 - Servicio de información geográfica, geodésica y cartográfica actualizado" u="1"/>
        <s v="1 - Documentos de Investigación" u="1"/>
        <s v="1 - Documentos de estudios técnicos_" u="1"/>
        <s v="1 - Productos Agrológicos" u="1"/>
        <s v="1 - Servicio de información geográfica, geodésica y cartográfica actualizado" u="1"/>
        <s v="1 - Servicios de transferencia del conocimiento técnico especializado en temas geoespaciales" u="1"/>
        <s v="1 - Servicio de actualización catastral con enfoque multipropósito BALBOA" u="1"/>
        <s v="1 - Servicio de actualización catastral con enfoque multipropósito ORITO" u="1"/>
        <s v="2 - Información agrológica de suelos levantada" u="1"/>
        <s v="1 - Información cartográfica actualizada" u="1"/>
        <s v="3 - Información básica para suelos generada" u="1"/>
        <s v="2 - Servicios de Investigación, Desarrollo e Innovación geoespacial" u="1"/>
        <s v="1 - Servicio de avalúos" u="1"/>
        <s v="2 - Servicios de asistencia técnica" u="1"/>
        <s v="1 - Documentos de estudios técnicos" u="1"/>
      </sharedItems>
    </cacheField>
    <cacheField name="Actividad del Proyecto de Inversión" numFmtId="0">
      <sharedItems count="71">
        <s v="1 - Redes"/>
        <s v="2 - Obra civil"/>
        <s v="3 - Dotación"/>
        <s v="1 - Realizar diagnóstico de sedes"/>
        <s v="2 - Realizar el mantenimiento"/>
        <s v="2 - Programa de gestión documentado ejecutado"/>
        <s v="3 - Sistema integrado de conservación implementado"/>
        <s v="1 - Plan de trabajo"/>
        <s v="2 - Documento con la descripción de procesos, métodos y herramientas"/>
        <s v="3 - Divulgación"/>
        <s v="1 - Diseñar, documentar e integrar los procesos procedimientos y documentos del Sistema de Gestión Integrado"/>
        <s v="2 - Adoptar una estrategia de seguimiento y acompañamiento en la adopción de los nuevos procesos y procedimientos del Sistema de Gestión Integrado de la entidad"/>
        <s v="3 - Diseñar e implementar el banco de proyectos institucionales con enfoque a resultados"/>
        <s v="2 - Desarrollar actividades de educación informal en competencias laborales y socioemocionales virtuales y presenciales"/>
        <s v="2 - Diseño técnico y funcional"/>
        <s v="3 - Desarrollo"/>
        <s v="4 - Implementación del sistema"/>
        <s v="1 - Documento de planeación preliminar"/>
        <s v="2 - Documento de planeación validado"/>
        <s v="1 - Mejorar y fortalecer la Infraestructura que soporta los servicios tecnológicos de la entidad"/>
        <s v="2 - Implementar y mantener sistemas de información, portales y aplicaciones"/>
        <s v="3 - Fortalecer el modelo de soporte y mesa de ayuda en el Instituto"/>
        <s v="1 - Elaborar y publicar el diagnóstico de límites de entidades territoriales como insumo para la caracterización territorial y levantamiento catastral" u="1"/>
        <s v="1 - Densificar el marco de referencia terrestre" u="1"/>
        <s v="4 - Atender las solicitudes en materia de Política de Restitución de Tierras y Ley de Víctimas" u="1"/>
        <s v="4 - Formular y desarrollar proyectos de investigación prospectiva apoyados en ciencia de datos" u="1"/>
        <s v="2 - Realizar la apertura y operación de deslinde y/o amojonamiento municipales y departamentales" u="1"/>
        <s v="3 - Desarrollar e implementar los estudios, investigaciones aplicadas, desarrollos e innovaciones" u="1"/>
        <s v="3 - Fomentar el uso de los niveles de información geoespacial" u="1"/>
        <s v="3 - Realizar el diseño, desarrollo e implementación de las nuevas funcionalidades y aplicaciones del SIG-Comisión Nacional de Territorios Indígenas (CNTI)" u="1"/>
        <s v="2 - Densificar el marco de referencia geomagnético" u="1"/>
        <s v="13 - Realizar el levantamiento catastral en los municipios priorizados para la conformación del catastro multipropósito" u="1"/>
        <s v="4 - Revisar técnicamente la delimitación de limites fronterizos, conforme a las solicitudes de la Cancilleria" u="1"/>
        <s v="1 - Generar y disponer nuevos productos asociados a la información cartográfica geográfica y geodésica" u="1"/>
        <s v="3 - Realizar la recolección de información física, jurídica y económica" u="1"/>
        <s v="1 - Elaborar y publicar documentos de caracterización territorial con fines de Catastro Multipropósito, conforme a metodología establecida" u="1"/>
        <s v="9 - Implementar el componente tecnológico para el catastro multipropósito y su integración con el registro de la propiedad" u="1"/>
        <s v="14 - Gestionar técnicamente la operación del proyecto de catastro multipropósito, en lo correspondiente al IGAC" u="1"/>
        <s v="2 - Realizar avalúos comerciales, de acuerdo a las solicitudes recibidas" u="1"/>
        <s v="2 - Implementar servicios y/o funcionalidades en el sistema de información que faciliten el acceso y uso de los diferentes productos" u="1"/>
        <s v="1 - Capturar y/o gestionar imágenes del territorio colombiano e incorporarlas en el Banco Nacional de Imágenes, a escalas y temporalidad requerida para fines catastrales" u="1"/>
        <s v="1 - Robustecer el repositorio de información de ordenamiento territorial del país, a través de la implementación de componentes tecnológicos y organizacionales" u="1"/>
        <s v="N/A" u="1"/>
        <s v="10 - Fortalecer la Infraestructura Colombiana de Datos Espaciales - ICDE, para su incorporación en el sistema de e-gobierno y su interoperabilidad con el nodo de tierras" u="1"/>
        <s v="2 - Realizar la recolección de información física, jurídica y económica" u="1"/>
        <s v="2 - Conceptualización, identificación, gestión, estandarización e integración de información para el observatorio inmobiliario catastral" u="1"/>
        <s v="1 - Generar mapas de síntesis territorial, unidades de intervención y base de datos geográfica, con su respectiva documentación" u="1"/>
        <s v="1 - Realizar la planeación y estructuración de los proyectos de transferencia y difusión del conocimiento técnico especializado en temas geoespaciales" u="1"/>
        <s v="1 - Ejecutar las actividades de participación ciudadana y exposición pública de resultados" u="1"/>
        <s v="2 - Desarrollar y socializar la asistencia técnica, asesoría y/o consultoría" u="1"/>
        <s v="1 - Realizar la planeación de los estudios, investigaciones aplicadas, desarrollos e innovaciones" u="1"/>
        <s v="6 - Implementar el modelo de habilitación de gestores catastrales a nivel nacional" u="1"/>
        <s v="2 - Fortalecer el Laboratorio Nacional de suelos" u="1"/>
        <s v="7 - Alinear el componente tecnológico de las nuevas y mejores prácticas catastrales definidas para la operación" u="1"/>
        <s v="1 - Realizar los análisis físicos, químicos, biológicos y mineralógicos de suelos" u="1"/>
        <s v="3 - Revisar técnicamente la delimitación de territorios colectivos, conforme a las solicitudes de los competentes" u="1"/>
        <s v="1 - Ejecutar procesos de actualización catastral a nivel nacional" u="1"/>
        <s v="2 - Elaborar la cartografía de Coberturas y Uso de la tierra" u="1"/>
        <s v="2 - Desarrollar los estudios técnicos sobre información geoespacial" u="1"/>
        <s v="3 - Densificar el marco de referencia gravimétrico" u="1"/>
        <s v="3 - Ejecutar procesos de conservación catastral a nivel nacional" u="1"/>
        <s v="2 - Generar insumos y/o productos cartográficos" u="1"/>
        <s v="3 - Oficializar e integrar la información cartográfica producida por terceros a las bases de datos oficiales del País" u="1"/>
        <s v="2 - Elaborar documentos de investigación geográfica" u="1"/>
        <s v="1 - Realizar avalúos IVP" u="1"/>
        <s v="1 - Planear la asistencia técnica, asesoría y/o consultoría a desarrollar" u="1"/>
        <s v="4 - Consolidar y validar los productos de la gestión catastral" u="1"/>
        <s v="1 - Realizar la planeación y análisis de los estudios técnicos sobre información geoespacial" u="1"/>
        <s v="1 - Elaborar los estudios de suelos como insumo para el ordenamiento integral del territorio" u="1"/>
        <s v="1 - Realizar las actualizaciones, Homologaciones y Correlaciones de áreas homogéneas de tierras con fines múltiples" u="1"/>
        <s v="2 - Desarrollar los proyectos de transferencia y difusión del conocimiento técnico especializado en temas geoespaciales" u="1"/>
      </sharedItems>
    </cacheField>
    <cacheField name="Códigos UNSPSC" numFmtId="0">
      <sharedItems containsMixedTypes="1" containsNumber="1" containsInteger="1" minValue="7811800" maxValue="93151500"/>
    </cacheField>
    <cacheField name="Rubro a nivel de cuenta" numFmtId="0">
      <sharedItems/>
    </cacheField>
    <cacheField name="Rubro a nivel de uso" numFmtId="0">
      <sharedItems/>
    </cacheField>
    <cacheField name="Descripción" numFmtId="0">
      <sharedItems longText="1"/>
    </cacheField>
    <cacheField name="Mes estimado de inicio de proceso de selección" numFmtId="0">
      <sharedItems/>
    </cacheField>
    <cacheField name="Mes estimado de presentación de ofertas" numFmtId="0">
      <sharedItems/>
    </cacheField>
    <cacheField name="Duración estimada del contrato" numFmtId="0">
      <sharedItems containsSemiMixedTypes="0" containsString="0" containsNumber="1" containsInteger="1" minValue="1" maxValue="12"/>
    </cacheField>
    <cacheField name="Modalidad de selección " numFmtId="0">
      <sharedItems/>
    </cacheField>
    <cacheField name="Fuente de los recursos" numFmtId="0">
      <sharedItems count="7">
        <s v="Nación - 11 - Otros Recursos del Tesoro"/>
        <s v="Propios - 20 - Ingresos corrientes" u="1"/>
        <s v="Crédito - 14 - Crédito" u="1"/>
        <s v="Regalías" u="1"/>
        <s v="Nación - 10 - Recursos corrientes" u="1"/>
        <s v="º" u="1"/>
        <s v="AP19075  ASIGNACIÓN PAZ - ADELANTO ART. 361 DE LA C.P. MUNICIPIO DE ORITO" u="1"/>
      </sharedItems>
    </cacheField>
    <cacheField name="Valor total estimado" numFmtId="166">
      <sharedItems containsSemiMixedTypes="0" containsString="0" containsNumber="1" minValue="0" maxValue="2300000000"/>
    </cacheField>
    <cacheField name="Valor estimado en la vigencia actual" numFmtId="166">
      <sharedItems containsSemiMixedTypes="0" containsString="0" containsNumber="1" minValue="0" maxValue="1258839080"/>
    </cacheField>
    <cacheField name="¿Se requieren vigencias futuras?" numFmtId="0">
      <sharedItems/>
    </cacheField>
    <cacheField name="Estado de solicitud de vigencias futuras" numFmtId="0">
      <sharedItems/>
    </cacheField>
    <cacheField name="Área del responsable (Dependencia de destino)" numFmtId="0">
      <sharedItems/>
    </cacheField>
    <cacheField name="Proceso o procedimiento" numFmtId="0">
      <sharedItems/>
    </cacheField>
    <cacheField name="Categoría funcional" numFmtId="0">
      <sharedItems/>
    </cacheField>
    <cacheField name="Componente de gasto" numFmtId="0">
      <sharedItems/>
    </cacheField>
    <cacheField name="Categoría objeto de gasto" numFmtId="0">
      <sharedItems/>
    </cacheField>
    <cacheField name="Categoría de rol contractual" numFmtId="0">
      <sharedItems/>
    </cacheField>
    <cacheField name="Compromisos " numFmtId="41">
      <sharedItems containsSemiMixedTypes="0" containsString="0" containsNumber="1" containsInteger="1" minValue="0" maxValue="344934371"/>
    </cacheField>
    <cacheField name="Obligaciones" numFmtId="41">
      <sharedItems containsSemiMixedTypes="0" containsString="0" containsNumber="1" containsInteger="1" minValue="0" maxValue="5000000"/>
    </cacheField>
    <cacheField name="Compromisos 2" numFmtId="41">
      <sharedItems containsSemiMixedTypes="0" containsString="0" containsNumber="1" minValue="0" maxValue="1258839080"/>
    </cacheField>
    <cacheField name="Obligaciones3" numFmtId="41">
      <sharedItems containsSemiMixedTypes="0" containsString="0" containsNumber="1" containsInteger="1" minValue="0" maxValue="31818181"/>
    </cacheField>
    <cacheField name="Compromisos 4" numFmtId="41">
      <sharedItems containsSemiMixedTypes="0" containsString="0" containsNumber="1" minValue="0" maxValue="620000000"/>
    </cacheField>
    <cacheField name="Obligaciones5" numFmtId="41">
      <sharedItems containsSemiMixedTypes="0" containsString="0" containsNumber="1" minValue="0" maxValue="114439916"/>
    </cacheField>
    <cacheField name="Compromisos 6" numFmtId="41">
      <sharedItems containsSemiMixedTypes="0" containsString="0" containsNumber="1" containsInteger="1" minValue="0" maxValue="840000000"/>
    </cacheField>
    <cacheField name="Obligaciones7" numFmtId="41">
      <sharedItems containsSemiMixedTypes="0" containsString="0" containsNumber="1" minValue="0" maxValue="228000000"/>
    </cacheField>
    <cacheField name="Compromisos 8" numFmtId="41">
      <sharedItems containsSemiMixedTypes="0" containsString="0" containsNumber="1" minValue="0" maxValue="500000000"/>
    </cacheField>
    <cacheField name="Obligaciones9" numFmtId="41">
      <sharedItems containsSemiMixedTypes="0" containsString="0" containsNumber="1" minValue="0" maxValue="114439916"/>
    </cacheField>
    <cacheField name="Compromisos 10" numFmtId="41">
      <sharedItems containsSemiMixedTypes="0" containsString="0" containsNumber="1" containsInteger="1" minValue="0" maxValue="300000000"/>
    </cacheField>
    <cacheField name="Obligaciones11" numFmtId="41">
      <sharedItems containsSemiMixedTypes="0" containsString="0" containsNumber="1" minValue="0" maxValue="114439916"/>
    </cacheField>
    <cacheField name="Compromisos 12" numFmtId="41">
      <sharedItems containsSemiMixedTypes="0" containsString="0" containsNumber="1" containsInteger="1" minValue="0" maxValue="48924294"/>
    </cacheField>
    <cacheField name="Obligaciones13" numFmtId="41">
      <sharedItems containsSemiMixedTypes="0" containsString="0" containsNumber="1" minValue="0" maxValue="114439916"/>
    </cacheField>
    <cacheField name="Compromisos 14" numFmtId="41">
      <sharedItems containsSemiMixedTypes="0" containsString="0" containsNumber="1" containsInteger="1" minValue="0" maxValue="475040000"/>
    </cacheField>
    <cacheField name="Obligaciones15" numFmtId="41">
      <sharedItems containsSemiMixedTypes="0" containsString="0" containsNumber="1" minValue="0" maxValue="114439916"/>
    </cacheField>
    <cacheField name="Compromisos 16" numFmtId="41">
      <sharedItems containsSemiMixedTypes="0" containsString="0" containsNumber="1" containsInteger="1" minValue="0" maxValue="100000000"/>
    </cacheField>
    <cacheField name="Obligaciones17" numFmtId="41">
      <sharedItems containsSemiMixedTypes="0" containsString="0" containsNumber="1" minValue="0" maxValue="118760000"/>
    </cacheField>
    <cacheField name="Compromisos 18" numFmtId="41">
      <sharedItems containsSemiMixedTypes="0" containsString="0" containsNumber="1" containsInteger="1" minValue="0" maxValue="180000000"/>
    </cacheField>
    <cacheField name="Obligaciones19" numFmtId="41">
      <sharedItems containsSemiMixedTypes="0" containsString="0" containsNumber="1" minValue="0" maxValue="118760000"/>
    </cacheField>
    <cacheField name="Compromisos 20" numFmtId="41">
      <sharedItems containsSemiMixedTypes="0" containsString="0" containsNumber="1" containsInteger="1" minValue="0" maxValue="5000000"/>
    </cacheField>
    <cacheField name="Obligaciones21" numFmtId="41">
      <sharedItems containsSemiMixedTypes="0" containsString="0" containsNumber="1" minValue="0" maxValue="118760000"/>
    </cacheField>
    <cacheField name="Compromisos 22" numFmtId="41">
      <sharedItems containsSemiMixedTypes="0" containsString="0" containsNumber="1" containsInteger="1" minValue="0" maxValue="9965767"/>
    </cacheField>
    <cacheField name="Obligaciones23" numFmtId="41">
      <sharedItems containsSemiMixedTypes="0" containsString="0" containsNumber="1" minValue="0" maxValue="228879836"/>
    </cacheField>
    <cacheField name="ID PAA"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79">
  <r>
    <s v="1100.1.1.1.1"/>
    <s v="3000- INVERSIÓN"/>
    <x v="0"/>
    <s v="1 - Fortalecer la infraestructura física del instituto a nivel nacional"/>
    <x v="0"/>
    <x v="0"/>
    <n v="72101500"/>
    <s v="C-0499-1003-9-53105b-0499011-02"/>
    <s v="N/A"/>
    <s v="Estudio de la red eléctrica ubicada en la sede central del IGAC"/>
    <s v="Febrero"/>
    <s v="Abril"/>
    <n v="7"/>
    <s v="Selección abreviada menor cuantía"/>
    <x v="0"/>
    <n v="100172075"/>
    <n v="100172075"/>
    <s v="NO"/>
    <s v="N/A"/>
    <s v="3200 - Subdirección Administrativa y Financiera"/>
    <s v="3.3 - Gestión de bienes y servicios"/>
    <s v="3.9-1 - Funcionamiento de las sedes"/>
    <s v="SER - Adquisición de servicios"/>
    <s v="SER099 Adquisición de servicios n.c.p."/>
    <s v="N/A"/>
    <n v="0"/>
    <n v="0"/>
    <n v="0"/>
    <n v="0"/>
    <n v="0"/>
    <n v="0"/>
    <n v="100172075"/>
    <n v="0"/>
    <n v="0"/>
    <n v="14310296"/>
    <n v="0"/>
    <n v="14310296"/>
    <n v="0"/>
    <n v="14310296"/>
    <n v="0"/>
    <n v="14310296"/>
    <n v="0"/>
    <n v="14310296"/>
    <n v="0"/>
    <n v="14310296"/>
    <n v="0"/>
    <n v="14310299"/>
    <n v="0"/>
    <n v="0"/>
    <m/>
  </r>
  <r>
    <s v="1100.1.1.2.1"/>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2"/>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3"/>
    <s v="3000- INVERSIÓN"/>
    <x v="0"/>
    <s v="1 - Fortalecer la infraestructura física del instituto a nivel nacional"/>
    <x v="0"/>
    <x v="1"/>
    <n v="72101500"/>
    <s v="C-0499-1003-9-53105b-0499011-02"/>
    <s v="N/A"/>
    <s v="Linea Disponible "/>
    <s v="Febrero"/>
    <s v="Mayo"/>
    <n v="7"/>
    <s v="Selección abreviada menor cuantía"/>
    <x v="0"/>
    <n v="0"/>
    <n v="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0"/>
    <n v="0"/>
    <n v="0"/>
    <n v="0"/>
    <n v="0"/>
    <n v="0"/>
    <n v="0"/>
    <n v="0"/>
    <n v="0"/>
    <n v="0"/>
    <n v="0"/>
    <n v="0"/>
    <n v="0"/>
    <n v="0"/>
    <n v="0"/>
    <n v="0"/>
    <m/>
  </r>
  <r>
    <s v="1100.1.1.2.4"/>
    <s v="3000- INVERSIÓN"/>
    <x v="0"/>
    <s v="1 - Fortalecer la infraestructura física del instituto a nivel nacional"/>
    <x v="0"/>
    <x v="1"/>
    <n v="72101500"/>
    <s v="C-0499-1003-9-53105b-0499011-02"/>
    <s v="N/A"/>
    <s v="Adecuación del auditorio del museo ubicado en la sede central del IGAC"/>
    <s v="Febrero"/>
    <s v="Mayo"/>
    <n v="7"/>
    <s v="Selección abreviada menor cuantía"/>
    <x v="0"/>
    <n v="500000000"/>
    <n v="500000000"/>
    <s v="NO"/>
    <s v="N/A"/>
    <s v="3200 - Subdirección Administrativa y Financiera"/>
    <s v="3.3 - Gestión de bienes y servicios"/>
    <s v="3.9-1 - Funcionamiento de las sedes"/>
    <s v="SER Adquisiicón de servicios"/>
    <s v="SER01 Servicios de adecuación, mantenimiento y construcción"/>
    <s v="N/A"/>
    <n v="0"/>
    <n v="0"/>
    <n v="0"/>
    <n v="0"/>
    <n v="0"/>
    <n v="0"/>
    <n v="0"/>
    <n v="0"/>
    <n v="500000000"/>
    <n v="0"/>
    <n v="0"/>
    <n v="107142857"/>
    <n v="0"/>
    <n v="107142857"/>
    <n v="0"/>
    <n v="57142857"/>
    <n v="0"/>
    <n v="57142857"/>
    <n v="0"/>
    <n v="57142857"/>
    <n v="0"/>
    <n v="57142857"/>
    <n v="0"/>
    <n v="57142858"/>
    <m/>
  </r>
  <r>
    <s v="1100.1.1.2.5"/>
    <s v="3000- INVERSIÓN"/>
    <x v="0"/>
    <s v="1 - Fortalecer la infraestructura física del instituto a nivel nacional"/>
    <x v="0"/>
    <x v="1"/>
    <n v="72101500"/>
    <s v="C-0499-1003-9-53105b-0499011-02"/>
    <s v="N/A"/>
    <s v="Adecuación de bodega de archivo ubicada en fontibón para la sede central del IGAC"/>
    <s v="Febrero"/>
    <s v="Abril"/>
    <n v="5"/>
    <s v="Selección abreviada menor cuantía"/>
    <x v="0"/>
    <n v="500000000"/>
    <n v="500000000"/>
    <s v="NO"/>
    <s v="N/A"/>
    <s v="3200 - Subdirección Administrativa y Financiera"/>
    <s v="3.3 - Gestión de bienes y servicios"/>
    <s v="3.9-1 - Funcionamiento de las sedes"/>
    <s v="SER Adquisiión de servicios"/>
    <s v="SER01 Servicios de adecuación, mantenimiento y construcción"/>
    <s v="N/A"/>
    <n v="0"/>
    <n v="0"/>
    <n v="0"/>
    <n v="0"/>
    <n v="0"/>
    <n v="0"/>
    <n v="500000000"/>
    <n v="0"/>
    <n v="0"/>
    <n v="100000000"/>
    <n v="0"/>
    <n v="100000000"/>
    <n v="0"/>
    <n v="100000000"/>
    <n v="0"/>
    <n v="100000000"/>
    <n v="0"/>
    <n v="100000000"/>
    <n v="0"/>
    <n v="0"/>
    <n v="0"/>
    <n v="0"/>
    <n v="0"/>
    <n v="0"/>
    <m/>
  </r>
  <r>
    <s v="1100.1.1.2.6"/>
    <s v="3000- INVERSIÓN"/>
    <x v="0"/>
    <s v="1 - Fortalecer la infraestructura física del instituto a nivel nacional"/>
    <x v="0"/>
    <x v="1"/>
    <n v="72101500"/>
    <s v="C-0499-1003-9-53105b-0499011-02"/>
    <s v="N/A"/>
    <s v="Adicion contrato 29709 MANTENIMIENTO DE LA INFRAESTRUCTURA FÍSICA DE LA SEDE DE VALLEDUPAR, CORRESPONDIENTE A LA DIRECCIÓN TERRITORIAL DE CESAR."/>
    <s v="Enero"/>
    <s v="Enero"/>
    <n v="1"/>
    <s v="Selección abreviada menor cuantía"/>
    <x v="0"/>
    <n v="4835950"/>
    <n v="4835950"/>
    <s v="NO"/>
    <s v="N/A"/>
    <s v="3200 - Subdirección Administrativa y Financiera"/>
    <s v="3.3 - Gestión de bienes y servicios"/>
    <s v="3.9-1 - Funcionamiento de las sedes"/>
    <s v="SER Adquisiicón de servicios"/>
    <s v="SER01 Servicios de adecuación, mantenimiento y construcción"/>
    <s v="N/A"/>
    <n v="4835950"/>
    <n v="4835950"/>
    <n v="0"/>
    <n v="0"/>
    <n v="0"/>
    <n v="0"/>
    <n v="0"/>
    <n v="0"/>
    <n v="0"/>
    <n v="0"/>
    <n v="0"/>
    <n v="0"/>
    <n v="0"/>
    <n v="0"/>
    <n v="0"/>
    <n v="0"/>
    <n v="0"/>
    <n v="0"/>
    <n v="0"/>
    <n v="0"/>
    <n v="0"/>
    <n v="0"/>
    <n v="0"/>
    <n v="0"/>
    <m/>
  </r>
  <r>
    <s v="1100.1.1.2.7"/>
    <s v="3000- INVERSIÓN"/>
    <x v="0"/>
    <s v="1 - Fortalecer la infraestructura física del instituto a nivel nacional"/>
    <x v="0"/>
    <x v="1"/>
    <n v="72101500"/>
    <s v="C-0499-1003-9-53105b-0499011-02"/>
    <s v="N/A"/>
    <s v="Adecuación de baños e instalación de sistemas de distribución de agua y desagüe en el edificio Catastro de la Sede Central del Instituto Geográfico Agustín Codazzi"/>
    <s v="Marzo"/>
    <s v="Marzo"/>
    <n v="9"/>
    <s v="Selección abreviada menor cuantía"/>
    <x v="0"/>
    <n v="620000000"/>
    <n v="620000000"/>
    <s v="NO"/>
    <s v="N/A"/>
    <s v="3200 - Subdirección Administrativa y Financiera"/>
    <s v="3.3 - Gestión de bienes y servicios"/>
    <s v="3.3-3 - Infraestructura física"/>
    <s v="SER - Adquisición de servicios"/>
    <s v="SER01 Servicios de adecuación, mantenimiento y construcción"/>
    <s v="N/A"/>
    <n v="0"/>
    <n v="0"/>
    <n v="0"/>
    <n v="0"/>
    <n v="620000000"/>
    <n v="0"/>
    <n v="0"/>
    <n v="68800000"/>
    <n v="0"/>
    <n v="68800000"/>
    <n v="0"/>
    <n v="68800000"/>
    <n v="0"/>
    <n v="68800000"/>
    <n v="0"/>
    <n v="68800000"/>
    <n v="0"/>
    <n v="68800000"/>
    <n v="0"/>
    <n v="68800000"/>
    <n v="0"/>
    <n v="68800000"/>
    <n v="0"/>
    <n v="69600000"/>
    <m/>
  </r>
  <r>
    <s v="1100.1.1.2.8"/>
    <s v="3000- INVERSIÓN"/>
    <x v="0"/>
    <s v="1 - Fortalecer la infraestructura física del instituto a nivel nacional"/>
    <x v="0"/>
    <x v="1"/>
    <n v="11111111"/>
    <s v="C-0499-1003-9-53105b-0499011-02"/>
    <s v="N/A"/>
    <s v="Recursos por definir para Sedes Adecuadas - 2"/>
    <s v="Junio"/>
    <s v="Junio"/>
    <n v="5"/>
    <s v="Selección abreviada menor cuantía"/>
    <x v="0"/>
    <n v="25164050"/>
    <n v="25164050"/>
    <s v="NO"/>
    <s v="N/A"/>
    <s v="3200 - Subdirección Administrativa y Financiera"/>
    <s v="3.3 - Gestión de bienes y servicios"/>
    <s v="3.3-3 - Infraestructura física"/>
    <s v="VIAT - Viáticos y gastos de viaje"/>
    <s v="VIAT01 - Viáticos y gastos de viaje"/>
    <s v="N/A"/>
    <n v="0"/>
    <n v="0"/>
    <n v="0"/>
    <n v="0"/>
    <n v="0"/>
    <n v="0"/>
    <n v="0"/>
    <n v="0"/>
    <n v="0"/>
    <n v="0"/>
    <n v="25164050"/>
    <n v="25164050"/>
    <n v="0"/>
    <n v="0"/>
    <n v="0"/>
    <n v="0"/>
    <n v="0"/>
    <n v="0"/>
    <n v="0"/>
    <n v="0"/>
    <n v="0"/>
    <n v="0"/>
    <n v="0"/>
    <n v="0"/>
    <m/>
  </r>
  <r>
    <s v="1100.1.1.3.1"/>
    <s v="3000- INVERSIÓN"/>
    <x v="0"/>
    <s v="1 - Fortalecer la infraestructura física del instituto a nivel nacional"/>
    <x v="0"/>
    <x v="2"/>
    <n v="72101500"/>
    <s v="C-0499-1003-9-53105b-0499011-02"/>
    <s v="N/A"/>
    <s v="Adquisición e instalación de aires acondicionados en direcciones territoriales a cargo del IGAC"/>
    <s v="Mayo"/>
    <s v="Mayo"/>
    <n v="3"/>
    <s v="N/A"/>
    <x v="0"/>
    <n v="200000000"/>
    <n v="200000000"/>
    <s v="NO"/>
    <s v="N/A"/>
    <s v="3200 - Subdirección Administrativa y Financiera"/>
    <s v="3.3 - Gestión de bienes y servicios"/>
    <s v="3.9-1 - Funcionamiento de las sedes"/>
    <s v="MYS Adquisición de materiales y suministros"/>
    <s v="SER015 - Mantenimiento de maquinaria y equipo"/>
    <s v="N/A"/>
    <n v="0"/>
    <n v="0"/>
    <n v="0"/>
    <n v="0"/>
    <n v="0"/>
    <n v="0"/>
    <n v="0"/>
    <n v="0"/>
    <n v="200000000"/>
    <n v="0"/>
    <n v="0"/>
    <n v="100000000"/>
    <n v="0"/>
    <n v="100000000"/>
    <n v="0"/>
    <n v="0"/>
    <n v="0"/>
    <n v="0"/>
    <n v="0"/>
    <n v="0"/>
    <n v="0"/>
    <n v="0"/>
    <n v="0"/>
    <n v="0"/>
    <m/>
  </r>
  <r>
    <s v="1100.1.2.1.1"/>
    <s v="3000- INVERSIÓN"/>
    <x v="0"/>
    <s v="1 - Fortalecer la infraestructura física del instituto a nivel nacional"/>
    <x v="1"/>
    <x v="3"/>
    <n v="80101500"/>
    <s v="C-0499-1003-9-53105b-0499016-02"/>
    <s v="N/A"/>
    <s v="Prestación de servicios profesionales para el acompañamiento en la estructuración y planeación de las actividades de infraestructura a cargo de la subdirección administrativa y financiera del IGAC"/>
    <s v="Enero"/>
    <s v="Enero"/>
    <n v="12"/>
    <s v="Contratación directa"/>
    <x v="0"/>
    <n v="51666135"/>
    <n v="51666135"/>
    <s v="NO"/>
    <s v="N/A"/>
    <s v="3200 - Subdirección Administrativa y Financiera"/>
    <s v="3.3 - Gestión de bienes y servicios"/>
    <s v="3.3-3 - Infraestructura física"/>
    <s v="SER - Adquisición de servicios"/>
    <s v="SER012 - Prestación de servicios personas naturales"/>
    <s v="SAF-0 Por definir"/>
    <n v="51666135"/>
    <n v="0"/>
    <n v="0"/>
    <n v="4441215"/>
    <n v="0"/>
    <n v="4441215"/>
    <n v="0"/>
    <n v="4441215"/>
    <n v="0"/>
    <n v="4441215"/>
    <n v="0"/>
    <n v="4441215"/>
    <n v="0"/>
    <n v="4441215"/>
    <n v="0"/>
    <n v="4441215"/>
    <n v="0"/>
    <n v="4441215"/>
    <n v="0"/>
    <n v="4441215"/>
    <n v="0"/>
    <n v="4441215"/>
    <n v="0"/>
    <n v="7253985"/>
    <m/>
  </r>
  <r>
    <s v="1100.1.2.1.2"/>
    <s v="3000- INVERSIÓN"/>
    <x v="0"/>
    <s v="1 - Fortalecer la infraestructura física del instituto a nivel nacional"/>
    <x v="1"/>
    <x v="3"/>
    <n v="80101500"/>
    <s v="C-0499-1003-9-53105b-0499016-02"/>
    <s v="N/A"/>
    <s v="Prestación de servicios profesionales para el acompañamiento en la estructuración y planeación de las actividades de infraestructura a cargo de la subdirección administrativa y financiera del IGAC"/>
    <s v="Enero"/>
    <s v="Enero"/>
    <n v="6"/>
    <s v="Contratación directa"/>
    <x v="0"/>
    <n v="25018845"/>
    <n v="25018845"/>
    <s v="NO"/>
    <s v="N/A"/>
    <s v="3200 - Subdirección Administrativa y Financiera"/>
    <s v="3.3 - Gestión de bienes y servicios"/>
    <s v="3.3-3 - Infraestructura física"/>
    <s v="SER - Adquisición de servicios"/>
    <s v="SER012 - Prestación de servicios personas naturales"/>
    <s v="SAF-0 Por definir"/>
    <n v="25018845"/>
    <n v="0"/>
    <n v="0"/>
    <n v="4441215"/>
    <n v="0"/>
    <n v="4441215"/>
    <n v="0"/>
    <n v="4441215"/>
    <n v="0"/>
    <n v="4441215"/>
    <n v="0"/>
    <n v="4441215"/>
    <n v="0"/>
    <n v="2812770"/>
    <n v="0"/>
    <n v="0"/>
    <n v="0"/>
    <n v="0"/>
    <n v="0"/>
    <n v="0"/>
    <n v="0"/>
    <n v="0"/>
    <n v="0"/>
    <n v="0"/>
    <m/>
  </r>
  <r>
    <s v="1100.1.2.1.3"/>
    <s v="3000- INVERSIÓN"/>
    <x v="0"/>
    <s v="1 - Fortalecer la infraestructura física del instituto a nivel nacional"/>
    <x v="1"/>
    <x v="3"/>
    <n v="80101500"/>
    <s v="C-0499-1003-9-53105b-0499016-02"/>
    <s v="N/A"/>
    <s v="Prestación de servicios profesionales especializados para estructurar técnicamente los diferentes proyectos y procesos que adelante la Subdirección Administrativa y Financiera para el mejoramiento y mantenimiento de la infraestructura física de las diferentes sedes del IGAC."/>
    <s v="Enero"/>
    <s v="Enero"/>
    <n v="12"/>
    <s v="Contratación directa"/>
    <x v="0"/>
    <n v="150928859"/>
    <n v="150928859"/>
    <s v="NO"/>
    <s v="N/A"/>
    <s v="3200 - Subdirección Administrativa y Financiera"/>
    <s v="3.3 - Gestión de bienes y servicios"/>
    <s v="3.3-3 - Infraestructura física"/>
    <s v="SER - Adquisición de servicios"/>
    <s v="SER012 - Prestación de servicios personas naturales"/>
    <s v="SAF-0 Por definir"/>
    <n v="150928859"/>
    <n v="0"/>
    <n v="0"/>
    <n v="12863255"/>
    <n v="0"/>
    <n v="12863255"/>
    <n v="0"/>
    <n v="12863255"/>
    <n v="0"/>
    <n v="12863255"/>
    <n v="0"/>
    <n v="12863255"/>
    <n v="0"/>
    <n v="12863255"/>
    <n v="0"/>
    <n v="12863255"/>
    <n v="0"/>
    <n v="12863255"/>
    <n v="0"/>
    <n v="12863255"/>
    <n v="0"/>
    <n v="12863255"/>
    <n v="0"/>
    <n v="22296309"/>
    <m/>
  </r>
  <r>
    <s v="1100.1.2.1.4"/>
    <s v="3000- INVERSIÓN"/>
    <x v="0"/>
    <s v="1 - Fortalecer la infraestructura física del instituto a nivel nacional"/>
    <x v="1"/>
    <x v="3"/>
    <n v="80101500"/>
    <s v="C-0499-1003-9-53105b-0499016-02"/>
    <s v="N/A"/>
    <s v="Prestación de servicios profesionales para apoyo, seguimiento y acompañamiento a los procesos de infraestructura que adelanta la Subdirección Administrativa y Financiera."/>
    <s v="Enero"/>
    <s v="Enero"/>
    <n v="6"/>
    <s v="Contratación directa"/>
    <x v="0"/>
    <n v="18140231"/>
    <n v="18140231"/>
    <s v="NO"/>
    <s v="N/A"/>
    <s v="3200 - Subdirección Administrativa y Financiera"/>
    <s v="3.3 - Gestión de bienes y servicios"/>
    <s v="3.3-3 - Infraestructura física"/>
    <s v="SER - Adquisición de servicios"/>
    <s v="SER012 - Prestación de servicios personas naturales"/>
    <s v="SAF-0 Por definir"/>
    <n v="18140231"/>
    <n v="0"/>
    <n v="0"/>
    <n v="3325302"/>
    <n v="0"/>
    <n v="3325302"/>
    <n v="0"/>
    <n v="3325302"/>
    <n v="0"/>
    <n v="3325302"/>
    <n v="0"/>
    <n v="3325302"/>
    <n v="0"/>
    <n v="1513721"/>
    <n v="0"/>
    <n v="0"/>
    <n v="0"/>
    <n v="0"/>
    <n v="0"/>
    <n v="0"/>
    <n v="0"/>
    <n v="0"/>
    <n v="0"/>
    <n v="0"/>
    <m/>
  </r>
  <r>
    <s v="1100.1.2.1.5"/>
    <s v="3000- INVERSIÓN"/>
    <x v="0"/>
    <s v="1 - Fortalecer la infraestructura física del instituto a nivel nacional"/>
    <x v="1"/>
    <x v="3"/>
    <n v="80101500"/>
    <s v="C-0499-1003-9-53105b-0499016-02"/>
    <s v="N/A"/>
    <s v="Prestación de servicios profesionales para análisis y gestión de los diferentes planes proyectos y procesos que adelante el Instituto Geográfico Agustín Codazzi en temas de la infraestructura física de sus diferentes sedes."/>
    <s v="Enero"/>
    <s v="Enero"/>
    <n v="12"/>
    <s v="Contratación directa"/>
    <x v="0"/>
    <n v="130093374"/>
    <n v="130093374"/>
    <s v="NO"/>
    <s v="N/A"/>
    <s v="3200 - Subdirección Administrativa y Financiera"/>
    <s v="3.3 - Gestión de bienes y servicios"/>
    <s v="3.3-3 - Infraestructura física"/>
    <s v="SER - Adquisición de servicios"/>
    <s v="SER012 - Prestación de servicios personas naturales"/>
    <s v="SAF-0 Por definir"/>
    <n v="130093374"/>
    <n v="0"/>
    <n v="0"/>
    <n v="11512688"/>
    <n v="0"/>
    <n v="11512688"/>
    <n v="0"/>
    <n v="11512688"/>
    <n v="0"/>
    <n v="11512688"/>
    <n v="0"/>
    <n v="11512688"/>
    <n v="0"/>
    <n v="11512688"/>
    <n v="0"/>
    <n v="11512688"/>
    <n v="0"/>
    <n v="11512688"/>
    <n v="0"/>
    <n v="11512688"/>
    <n v="0"/>
    <n v="11512688"/>
    <n v="0"/>
    <n v="14966494"/>
    <m/>
  </r>
  <r>
    <s v="1100.1.2.1.6"/>
    <s v="3000- INVERSIÓN"/>
    <x v="0"/>
    <s v="1 - Fortalecer la infraestructura física del instituto a nivel nacional"/>
    <x v="1"/>
    <x v="3"/>
    <n v="80101500"/>
    <s v="C-0499-1003-9-53105b-0499016-02"/>
    <s v="N/A"/>
    <s v="Prestación de servicios profesionales para la estructuración y acompañamiento técnico a los diferentes planes, proyectos y procesos de la infraestructura que adelante el Instituto Geográfico Agustín Codazzi."/>
    <s v="Enero"/>
    <s v="Enero"/>
    <n v="12"/>
    <s v="Contratación directa"/>
    <x v="0"/>
    <n v="109311010"/>
    <n v="109311010"/>
    <s v="NO"/>
    <s v="N/A"/>
    <s v="3200 - Subdirección Administrativa y Financiera"/>
    <s v="3.3 - Gestión de bienes y servicios"/>
    <s v="3.3-3 - Infraestructura física"/>
    <s v="SER - Adquisición de servicios"/>
    <s v="SER012 - Prestación de servicios personas naturales"/>
    <s v="SAF-0 Por definir"/>
    <n v="109311010"/>
    <n v="0"/>
    <n v="0"/>
    <n v="9211602"/>
    <n v="0"/>
    <n v="9211602"/>
    <n v="0"/>
    <n v="9211602"/>
    <n v="0"/>
    <n v="9211602"/>
    <n v="0"/>
    <n v="9211602"/>
    <n v="0"/>
    <n v="9211602"/>
    <n v="0"/>
    <n v="9211602"/>
    <n v="0"/>
    <n v="9211602"/>
    <n v="0"/>
    <n v="9211602"/>
    <n v="0"/>
    <n v="9211602"/>
    <n v="0"/>
    <n v="17194990"/>
    <m/>
  </r>
  <r>
    <s v="1100.1.2.1.7"/>
    <s v="3000- INVERSIÓN"/>
    <x v="0"/>
    <s v="1 - Fortalecer la infraestructura física del instituto a nivel nacional"/>
    <x v="1"/>
    <x v="3"/>
    <n v="11111111"/>
    <s v="C-0499-1003-9-53105b-0499016-02"/>
    <s v="N/A"/>
    <s v="Viáticos funcionarios y gastos de comisión contratistas"/>
    <s v="Enero"/>
    <s v="Enero"/>
    <n v="12"/>
    <s v="N/A"/>
    <x v="0"/>
    <n v="50000000"/>
    <n v="50000000"/>
    <s v="NO"/>
    <s v="N/A"/>
    <s v="3200 - Subdirección Administrativa y Financiera"/>
    <s v="3.3 - Gestión de bienes y servicios"/>
    <s v="3.3-3 - Infraestructura física"/>
    <s v="VIAT - Viáticos y gastos de viaje"/>
    <s v="VIAT01 - Viáticos y gastos de viaje"/>
    <s v="N/A"/>
    <n v="4100000"/>
    <n v="4100000"/>
    <n v="4100000"/>
    <n v="4100000"/>
    <n v="4100000"/>
    <n v="4100000"/>
    <n v="4100000"/>
    <n v="4100000"/>
    <n v="4100000"/>
    <n v="4100000"/>
    <n v="4100000"/>
    <n v="4100000"/>
    <n v="4100000"/>
    <n v="4100000"/>
    <n v="4100000"/>
    <n v="4100000"/>
    <n v="4100000"/>
    <n v="4100000"/>
    <n v="4100000"/>
    <n v="4100000"/>
    <n v="4900000"/>
    <n v="4900000"/>
    <n v="4100000"/>
    <n v="4100000"/>
    <m/>
  </r>
  <r>
    <s v="1100.1.2.1.8"/>
    <s v="3000- INVERSIÓN"/>
    <x v="0"/>
    <s v="1 - Fortalecer la infraestructura física del instituto a nivel nacional"/>
    <x v="1"/>
    <x v="3"/>
    <n v="80101500"/>
    <s v="C-0499-1003-9-53105b-0499016-02"/>
    <s v="N/A"/>
    <s v="Prestación de servicios profesionales para impulsar y acompañar las actividades de infraestructura para la Subdirección Administrativa y Financiera"/>
    <s v="Julio"/>
    <s v="Julio"/>
    <n v="6"/>
    <s v="Contratación directa"/>
    <x v="0"/>
    <n v="26647290"/>
    <n v="26647290"/>
    <s v="NO"/>
    <s v="N/A"/>
    <s v="3200 - Subdirección Administrativa y Financiera"/>
    <s v="3.3 - Gestión de bienes y servicios"/>
    <s v="3.3-3 - Infraestructura física"/>
    <s v="SER - Adquisición de servicios"/>
    <s v="SER012 - Prestación de servicios personas naturales"/>
    <s v="SAF-0 Por definir"/>
    <n v="0"/>
    <n v="0"/>
    <n v="0"/>
    <n v="0"/>
    <n v="0"/>
    <n v="0"/>
    <n v="0"/>
    <n v="0"/>
    <n v="0"/>
    <n v="0"/>
    <n v="0"/>
    <n v="0"/>
    <n v="26647290"/>
    <n v="0"/>
    <n v="0"/>
    <n v="4441215"/>
    <n v="0"/>
    <n v="4441215"/>
    <n v="0"/>
    <n v="4441215"/>
    <n v="0"/>
    <n v="4441215"/>
    <n v="0"/>
    <n v="8882430"/>
    <m/>
  </r>
  <r>
    <s v="1100.1.2.1.9"/>
    <s v="3000- INVERSIÓN"/>
    <x v="0"/>
    <s v="1 - Fortalecer la infraestructura física del instituto a nivel nacional"/>
    <x v="1"/>
    <x v="3"/>
    <n v="80101500"/>
    <s v="C-0499-1003-9-53105b-0499016-02"/>
    <s v="N/A"/>
    <s v="Prestación de servicios profesionales de apoyo, seguimiento y acompañamiento a los procesos de infraestructura que adelanta la Subdirección Administrativa y Financiera."/>
    <s v="Julio"/>
    <s v="Julio"/>
    <n v="6"/>
    <s v="Contratación directa"/>
    <x v="0"/>
    <n v="20155812"/>
    <n v="20155812"/>
    <s v="NO"/>
    <s v="N/A"/>
    <s v="3200 - Subdirección Administrativa y Financiera"/>
    <s v="3.3 - Gestión de bienes y servicios"/>
    <s v="3.3-3 - Infraestructura física"/>
    <s v="SER - Adquisición de servicios"/>
    <s v="SER012 - Prestación de servicios personas naturales"/>
    <s v="SAF-0 Por definir"/>
    <n v="0"/>
    <n v="0"/>
    <n v="0"/>
    <n v="0"/>
    <n v="0"/>
    <n v="0"/>
    <n v="0"/>
    <n v="0"/>
    <n v="0"/>
    <n v="0"/>
    <n v="0"/>
    <n v="0"/>
    <n v="20155812"/>
    <n v="0"/>
    <n v="0"/>
    <n v="3359302"/>
    <n v="0"/>
    <n v="3359302"/>
    <n v="0"/>
    <n v="3359302"/>
    <n v="0"/>
    <n v="3359302"/>
    <n v="0"/>
    <n v="6718604"/>
    <m/>
  </r>
  <r>
    <s v="1100.1.2.1.10"/>
    <s v="3000- INVERSIÓN"/>
    <x v="0"/>
    <s v="1 - Fortalecer la infraestructura física del instituto a nivel nacional"/>
    <x v="1"/>
    <x v="3"/>
    <n v="80101500"/>
    <s v="C-0499-1003-9-53105b-0499016-02"/>
    <s v="N/A"/>
    <s v="Prestación de servicios profesionales especializados para la revisión, estructuración y articulación de los asuntos jurídicos y contractuales de conocimiento de la SAF en el marco del fortalecimiento de la infraestructura física a nivel nacional "/>
    <s v="Enero"/>
    <s v="Enero"/>
    <n v="12"/>
    <s v="Contratación directa"/>
    <x v="0"/>
    <n v="152643959"/>
    <n v="152643959"/>
    <s v="NO"/>
    <s v="N/A"/>
    <s v="3200 - Subdirección Administrativa y Financiera"/>
    <s v="3.3 - Gestión de bienes y servicios"/>
    <s v="3.3 - Gestión de bienes y servicios"/>
    <s v="SER - Adquisición de servicios"/>
    <s v="SER012 - Prestación de servicios personas naturales"/>
    <s v="SAF-0 Por definir"/>
    <n v="152643959"/>
    <n v="0"/>
    <n v="0"/>
    <n v="12863255"/>
    <n v="0"/>
    <n v="12863255"/>
    <n v="0"/>
    <n v="12863255"/>
    <n v="0"/>
    <n v="12863255"/>
    <n v="0"/>
    <n v="12863255"/>
    <n v="0"/>
    <n v="12863255"/>
    <n v="0"/>
    <n v="12863255"/>
    <n v="0"/>
    <n v="12863255"/>
    <n v="0"/>
    <n v="12863255"/>
    <n v="0"/>
    <n v="12863255"/>
    <n v="0"/>
    <n v="24011409"/>
    <m/>
  </r>
  <r>
    <s v="1100.1.2.1.11"/>
    <s v="3000- INVERSIÓN"/>
    <x v="0"/>
    <s v="1 - Fortalecer la infraestructura física del instituto a nivel nacional"/>
    <x v="1"/>
    <x v="3"/>
    <n v="80101500"/>
    <s v="C-0499-1003-9-53105b-0499016-02"/>
    <s v="N/A"/>
    <s v="Prestación de servicios profesionales para el apoyo en la estructuración de los asuntos jurídicos y contractuales en el marco del fortalecimiento de la infraestructura física del igac a nivel nacional "/>
    <s v="Febrero"/>
    <s v="Febrero"/>
    <n v="12"/>
    <s v="Contratación directa"/>
    <x v="0"/>
    <n v="57218117"/>
    <n v="57218117"/>
    <s v="NO"/>
    <s v="N/A"/>
    <s v="3200 - Subdirección Administrativa y Financiera"/>
    <s v="3.3 - Gestión de bienes y servicios"/>
    <s v="3.3 - Gestión de bienes y servicios"/>
    <s v="SER - Adquisición de servicios"/>
    <s v="SER012 - Prestación de servicios personas naturales"/>
    <s v="SAF-0 Por definir"/>
    <n v="0"/>
    <n v="0"/>
    <n v="57218117"/>
    <n v="0"/>
    <n v="0"/>
    <n v="5201647"/>
    <n v="0"/>
    <n v="5201647"/>
    <n v="0"/>
    <n v="5201647"/>
    <n v="0"/>
    <n v="5201647"/>
    <n v="0"/>
    <n v="5201647"/>
    <n v="0"/>
    <n v="5201647"/>
    <n v="0"/>
    <n v="5201647"/>
    <n v="0"/>
    <n v="5201647"/>
    <n v="0"/>
    <n v="5201647"/>
    <n v="0"/>
    <n v="10403294"/>
    <m/>
  </r>
  <r>
    <s v="1100.1.2.1.12"/>
    <s v="3000- INVERSIÓN"/>
    <x v="0"/>
    <s v="1 - Fortalecer la infraestructura física del instituto a nivel nacional"/>
    <x v="1"/>
    <x v="3"/>
    <n v="11111111"/>
    <s v="C-0499-1003-9-53105b-0499016-02"/>
    <s v="N/A"/>
    <s v="Recursos por definir para mantenimiento de Sedes - 1"/>
    <s v="Febrero"/>
    <s v="Mayo"/>
    <n v="7"/>
    <s v="Selección abreviada menor cuantía"/>
    <x v="0"/>
    <n v="2866373"/>
    <n v="2866373"/>
    <s v="NO"/>
    <s v="N/A"/>
    <s v="3200 - Subdirección Administrativa y Financiera"/>
    <s v="3.3 - Gestión de bienes y servicios"/>
    <s v="3.3-3 - Infraestructura física"/>
    <s v="VIAT - Viáticos y gastos de viaje"/>
    <s v="VIAT01 - Viáticos y gastos de viaje"/>
    <s v="N/A"/>
    <n v="0"/>
    <n v="0"/>
    <n v="0"/>
    <n v="0"/>
    <n v="0"/>
    <n v="0"/>
    <n v="0"/>
    <n v="0"/>
    <n v="2866373"/>
    <n v="2866373"/>
    <n v="0"/>
    <n v="0"/>
    <n v="0"/>
    <n v="0"/>
    <n v="0"/>
    <n v="0"/>
    <n v="0"/>
    <n v="0"/>
    <n v="0"/>
    <n v="0"/>
    <n v="0"/>
    <n v="0"/>
    <n v="0"/>
    <n v="0"/>
    <m/>
  </r>
  <r>
    <s v="1100.1.2.2.1"/>
    <s v="3000- INVERSIÓN"/>
    <x v="0"/>
    <s v="1 - Fortalecer la infraestructura física del instituto a nivel nacional"/>
    <x v="1"/>
    <x v="4"/>
    <n v="72101500"/>
    <s v="C-0499-1003-9-53105b-0499016-02"/>
    <s v="N/A"/>
    <s v="Diagnóstico y certificación anual de los sistemas de transporte vertical (ascensores) de la sede central del IGAC"/>
    <s v="Noviembre"/>
    <s v="Noviembre"/>
    <n v="2"/>
    <s v="Mínima cuantía"/>
    <x v="0"/>
    <n v="2000000"/>
    <n v="2000000"/>
    <s v="NO"/>
    <s v="N/A"/>
    <s v="3200 - Subdirección Administrativa y Financiera"/>
    <s v="3.3 - Gestión de bienes y servicios"/>
    <s v="3.3-3 - Infraestructura física"/>
    <s v="SER - Adquisición de servicios"/>
    <s v="SER015 - Mantenimiento de maquinaria y equipo"/>
    <s v="N/A"/>
    <n v="0"/>
    <n v="0"/>
    <n v="0"/>
    <n v="0"/>
    <n v="0"/>
    <n v="0"/>
    <n v="0"/>
    <n v="0"/>
    <n v="0"/>
    <n v="0"/>
    <n v="0"/>
    <n v="0"/>
    <n v="0"/>
    <n v="0"/>
    <n v="0"/>
    <n v="0"/>
    <n v="0"/>
    <n v="0"/>
    <n v="0"/>
    <n v="0"/>
    <n v="2000000"/>
    <n v="0"/>
    <n v="0"/>
    <n v="2000000"/>
    <m/>
  </r>
  <r>
    <s v="1100.1.2.2.2"/>
    <s v="3000- INVERSIÓN"/>
    <x v="0"/>
    <s v="1 - Fortalecer la infraestructura física del instituto a nivel nacional"/>
    <x v="1"/>
    <x v="4"/>
    <n v="72101500"/>
    <s v="C-0499-1003-9-53105b-0499016-02"/>
    <s v="N/A"/>
    <s v="Mantenimiento y obras menores de la sede central y direcciones territoriales a cargo del IGAC"/>
    <s v="Enero"/>
    <s v="Abril"/>
    <n v="8"/>
    <s v="Selección abreviada menor cuantía"/>
    <x v="0"/>
    <n v="840000000"/>
    <n v="840000000"/>
    <s v="NO"/>
    <s v="N/A"/>
    <s v="3200 - Subdirección Administrativa y Financiera"/>
    <s v="3.9 - Operación de la entidad"/>
    <s v="3.3-3 - Infraestructura física"/>
    <s v="SER - Adquisición de servicios"/>
    <s v="SER01 - Servicios de adecuación, mantenimiento y construcción"/>
    <s v="N/A"/>
    <n v="0"/>
    <n v="0"/>
    <n v="0"/>
    <n v="0"/>
    <n v="0"/>
    <n v="0"/>
    <n v="840000000"/>
    <n v="0"/>
    <n v="0"/>
    <n v="105000000"/>
    <n v="0"/>
    <n v="105000000"/>
    <n v="0"/>
    <n v="105000000"/>
    <n v="0"/>
    <n v="105000000"/>
    <n v="0"/>
    <n v="105000000"/>
    <n v="0"/>
    <n v="105000000"/>
    <n v="0"/>
    <n v="105000000"/>
    <n v="0"/>
    <n v="105000000"/>
    <m/>
  </r>
  <r>
    <s v="1100.1.2.2.3"/>
    <s v="3000- INVERSIÓN"/>
    <x v="0"/>
    <s v="1 - Fortalecer la infraestructura física del instituto a nivel nacional"/>
    <x v="1"/>
    <x v="4"/>
    <n v="72101500"/>
    <s v="C-0499-1003-9-53105b-0499016-02"/>
    <s v="N/A"/>
    <s v="Mantenimiento de la sede en la dirección territorial Guajira"/>
    <s v="Febrero"/>
    <s v="Mayo"/>
    <n v="7"/>
    <s v="Selección abreviada menor cuantía"/>
    <x v="0"/>
    <n v="150000000"/>
    <n v="150000000"/>
    <s v="NO"/>
    <s v="N/A"/>
    <s v="3200 - Subdirección Administrativa y Financiera"/>
    <s v="3.9 - Operación de la entidad"/>
    <s v="3.3-3 - Infraestructura física"/>
    <s v="SER - Adquisición de servicios"/>
    <s v="SER01 - Servicios de adecuación, mantenimiento y construcción"/>
    <s v="N/A"/>
    <n v="0"/>
    <n v="0"/>
    <n v="0"/>
    <n v="0"/>
    <n v="0"/>
    <n v="0"/>
    <n v="0"/>
    <n v="0"/>
    <n v="150000000"/>
    <n v="0"/>
    <n v="0"/>
    <n v="21428571"/>
    <n v="0"/>
    <n v="21428571"/>
    <n v="0"/>
    <n v="21428571"/>
    <n v="0"/>
    <n v="21428571"/>
    <n v="0"/>
    <n v="21428571"/>
    <n v="0"/>
    <n v="21428571"/>
    <n v="0"/>
    <n v="21428574"/>
    <m/>
  </r>
  <r>
    <s v="1100.1.2.2.4"/>
    <s v="3000- INVERSIÓN"/>
    <x v="0"/>
    <s v="1 - Fortalecer la infraestructura física del instituto a nivel nacional"/>
    <x v="1"/>
    <x v="4"/>
    <n v="72101506"/>
    <s v="C-0499-1003-9-53105b-0499016-02"/>
    <s v="N/A"/>
    <s v="Prestación de servicios para el mantenimiento correctivo y preventivo de ascensores en la sede central del IGAC"/>
    <s v="Enero"/>
    <s v="Enero"/>
    <n v="12"/>
    <s v="Mínima cuantía"/>
    <x v="0"/>
    <n v="30000000"/>
    <n v="30000000"/>
    <s v="NO"/>
    <s v="N/A"/>
    <s v="3200 - Subdirección Administrativa y Financiera"/>
    <s v="3.9 - Operación de la entidad"/>
    <s v="3.3-3 - Infraestructura física"/>
    <s v="SER - Adquisición de servicios"/>
    <s v="SER016 - Mantenimiento ascensores"/>
    <s v="N/A"/>
    <n v="30000000"/>
    <n v="0"/>
    <n v="0"/>
    <n v="2800000"/>
    <n v="0"/>
    <n v="2800000"/>
    <n v="0"/>
    <n v="2800000"/>
    <n v="0"/>
    <n v="2800000"/>
    <n v="0"/>
    <n v="2800000"/>
    <n v="0"/>
    <n v="2800000"/>
    <n v="0"/>
    <n v="2800000"/>
    <n v="0"/>
    <n v="2800000"/>
    <n v="0"/>
    <n v="2800000"/>
    <n v="0"/>
    <n v="2800000"/>
    <n v="0"/>
    <n v="2000000"/>
    <m/>
  </r>
  <r>
    <s v="1100.1.2.2.5"/>
    <s v="3000- INVERSIÓN"/>
    <x v="0"/>
    <s v="1 - Fortalecer la infraestructura física del instituto a nivel nacional"/>
    <x v="1"/>
    <x v="4"/>
    <n v="80101500"/>
    <s v="C-0499-1003-9-53105b-0499016-02"/>
    <s v="N/A"/>
    <s v="Prestación de servicios para la fumigación en la sede central"/>
    <s v="Mayo"/>
    <s v="Mayo"/>
    <n v="6"/>
    <s v="Mínima cuantía"/>
    <x v="0"/>
    <n v="70000000"/>
    <n v="70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70000000"/>
    <n v="0"/>
    <n v="0"/>
    <n v="0"/>
    <n v="0"/>
    <n v="35000000"/>
    <n v="0"/>
    <n v="0"/>
    <n v="0"/>
    <n v="0"/>
    <n v="0"/>
    <n v="35000000"/>
    <n v="0"/>
    <n v="0"/>
    <n v="0"/>
    <n v="0"/>
    <m/>
  </r>
  <r>
    <s v="1100.1.2.2.6"/>
    <s v="3000- INVERSIÓN"/>
    <x v="0"/>
    <s v="1 - Fortalecer la infraestructura física del instituto a nivel nacional"/>
    <x v="1"/>
    <x v="4"/>
    <n v="80101500"/>
    <s v="C-0499-1003-9-53105b-0499016-02"/>
    <s v="N/A"/>
    <s v="Prestación de servicios para la fumigación en las Direcciones Territoriales"/>
    <s v="Febrero"/>
    <s v="Abril"/>
    <n v="6"/>
    <s v="N/A"/>
    <x v="0"/>
    <n v="11160000"/>
    <n v="11160000"/>
    <s v="NO"/>
    <s v="N/A"/>
    <s v="3200 - Subdirección Administrativa y Financiera"/>
    <s v="3.3 - Gestión de bienes y servicios"/>
    <s v="3.3-99 - GND-Gestión de bienes y servicios"/>
    <s v="SER - Adquisición de servicios"/>
    <s v="SER099 - Adquisición de servicios n.c.p."/>
    <s v="SAF-0 Por definir"/>
    <n v="0"/>
    <n v="0"/>
    <n v="0"/>
    <n v="0"/>
    <n v="0"/>
    <n v="0"/>
    <n v="11160000"/>
    <n v="0"/>
    <n v="0"/>
    <n v="3000000"/>
    <n v="0"/>
    <n v="3000000"/>
    <n v="0"/>
    <n v="2000000"/>
    <n v="0"/>
    <n v="1160000"/>
    <n v="0"/>
    <n v="1000000"/>
    <n v="0"/>
    <n v="1000000"/>
    <n v="0"/>
    <n v="0"/>
    <n v="0"/>
    <n v="0"/>
    <m/>
  </r>
  <r>
    <s v="1100.1.2.2.7"/>
    <s v="3000- INVERSIÓN"/>
    <x v="0"/>
    <s v="1 - Fortalecer la infraestructura física del instituto a nivel nacional"/>
    <x v="1"/>
    <x v="4"/>
    <n v="80101500"/>
    <s v="C-0499-1003-9-53105b-0499016-02"/>
    <s v="N/A"/>
    <s v="Prestación de servicios para el lavado y desinfección de tanques de almacenamiento de agua potable en la sede central del IGAC"/>
    <s v="Marzo"/>
    <s v="Abril"/>
    <n v="2"/>
    <s v="Mínima cuantía"/>
    <x v="0"/>
    <n v="5000000"/>
    <n v="5000000"/>
    <s v="NO"/>
    <s v="N/A"/>
    <s v="3200 - Subdirección Administrativa y Financiera"/>
    <s v="3.3 - Gestión de bienes y servicios"/>
    <s v="3.3-99 - GND-Gestión de bienes y servicios"/>
    <s v="SER - Adquisición de servicios"/>
    <s v="SER099 - Adquisición de servicios n.c.p."/>
    <s v="SAF-0 Por definir"/>
    <n v="0"/>
    <n v="0"/>
    <n v="0"/>
    <n v="0"/>
    <n v="0"/>
    <n v="0"/>
    <n v="5000000"/>
    <n v="0"/>
    <n v="0"/>
    <n v="2500000"/>
    <n v="0"/>
    <n v="2500000"/>
    <n v="0"/>
    <n v="0"/>
    <n v="0"/>
    <n v="0"/>
    <n v="0"/>
    <n v="0"/>
    <n v="0"/>
    <n v="0"/>
    <n v="0"/>
    <n v="0"/>
    <n v="0"/>
    <n v="0"/>
    <m/>
  </r>
  <r>
    <s v="1100.1.2.2.8"/>
    <s v="3000- INVERSIÓN"/>
    <x v="0"/>
    <s v="1 - Fortalecer la infraestructura física del instituto a nivel nacional"/>
    <x v="1"/>
    <x v="4"/>
    <n v="80101500"/>
    <s v="C-0499-1003-9-53105b-0499016-02"/>
    <s v="N/A"/>
    <s v="Prestación de servicios para el lavado y desinfección de tanques en las direcciones territoriales"/>
    <s v="Marzo"/>
    <s v="Abril"/>
    <n v="2"/>
    <s v="N/A"/>
    <x v="0"/>
    <n v="7408000"/>
    <n v="7408000"/>
    <s v="NO"/>
    <s v="N/A"/>
    <s v="3200 - Subdirección Administrativa y Financiera"/>
    <s v="3.3 - Gestión de bienes y servicios"/>
    <s v="3.3-99 - GND-Gestión de bienes y servicios"/>
    <s v="SER - Adquisición de servicios"/>
    <s v="SER099 - Adquisición de servicios n.c.p."/>
    <s v="SAF-0 Por definir"/>
    <n v="0"/>
    <n v="0"/>
    <n v="0"/>
    <n v="0"/>
    <n v="0"/>
    <n v="0"/>
    <n v="7408000"/>
    <n v="0"/>
    <n v="0"/>
    <n v="4000000"/>
    <n v="0"/>
    <n v="3408000"/>
    <n v="0"/>
    <n v="0"/>
    <n v="0"/>
    <n v="0"/>
    <n v="0"/>
    <n v="0"/>
    <n v="0"/>
    <n v="0"/>
    <n v="0"/>
    <n v="0"/>
    <n v="0"/>
    <n v="0"/>
    <m/>
  </r>
  <r>
    <s v="1100.1.2.2.9"/>
    <s v="3000- INVERSIÓN"/>
    <x v="0"/>
    <s v="1 - Fortalecer la infraestructura física del instituto a nivel nacional"/>
    <x v="1"/>
    <x v="4"/>
    <n v="80101500"/>
    <s v="C-0499-1003-9-53105b-0499016-02"/>
    <s v="N/A"/>
    <s v="Adquisición, mantenimiento y recarga de extintores del Instituto Geográfico Agustín Codazzi"/>
    <s v="Septiembre"/>
    <s v="Septiembre"/>
    <n v="3"/>
    <s v="Selección abreviada menor cuantía"/>
    <x v="0"/>
    <n v="100000000"/>
    <n v="100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0"/>
    <n v="0"/>
    <n v="0"/>
    <n v="0"/>
    <n v="0"/>
    <n v="0"/>
    <n v="0"/>
    <n v="0"/>
    <n v="100000000"/>
    <n v="0"/>
    <n v="0"/>
    <n v="50000000"/>
    <n v="0"/>
    <n v="25000000"/>
    <n v="0"/>
    <n v="25000000"/>
    <m/>
  </r>
  <r>
    <s v="1100.1.2.2.10"/>
    <s v="3000- INVERSIÓN"/>
    <x v="0"/>
    <s v="1 - Fortalecer la infraestructura física del instituto a nivel nacional"/>
    <x v="1"/>
    <x v="4"/>
    <n v="80101500"/>
    <s v="C-0499-1003-9-53105b-0499016-02"/>
    <s v="N/A"/>
    <s v="Caracterización de vertimientos de aguas residuales no domesticas en el IGAC"/>
    <s v="Abril"/>
    <s v="Mayo"/>
    <n v="4"/>
    <s v="Mínima cuantía"/>
    <x v="0"/>
    <n v="5000000"/>
    <n v="5000000"/>
    <s v="NO"/>
    <s v="N/A"/>
    <s v="3200 - Subdirección Administrativa y Financiera"/>
    <s v="3.3 - Gestión de bienes y servicios"/>
    <s v="3.3-99 - GND-Gestión de bienes y servicios"/>
    <s v="SER - Adquisición de servicios"/>
    <s v="SER099 - Adquisición de servicios n.c.p."/>
    <s v="SAF-0 Por definir"/>
    <n v="0"/>
    <n v="0"/>
    <n v="0"/>
    <n v="0"/>
    <n v="0"/>
    <n v="0"/>
    <n v="0"/>
    <n v="0"/>
    <n v="5000000"/>
    <n v="0"/>
    <n v="0"/>
    <n v="2000000"/>
    <n v="0"/>
    <n v="1000000"/>
    <n v="0"/>
    <n v="1000000"/>
    <n v="0"/>
    <n v="1000000"/>
    <n v="0"/>
    <n v="0"/>
    <n v="0"/>
    <n v="0"/>
    <n v="0"/>
    <n v="0"/>
    <m/>
  </r>
  <r>
    <s v="1100.1.2.2.11"/>
    <s v="3000- INVERSIÓN"/>
    <x v="0"/>
    <s v="1 - Fortalecer la infraestructura física del instituto a nivel nacional"/>
    <x v="1"/>
    <x v="4"/>
    <n v="44121600"/>
    <s v="C-0499-1003-9-53105b-0499016-02"/>
    <s v="N/A"/>
    <s v="Adquisición de papelería y útiles de oficina para el Instituto Geográfico Agustín Codazzi."/>
    <s v="Febrero"/>
    <s v="Febrero"/>
    <n v="3"/>
    <s v="Selección abreviada subasta inversa"/>
    <x v="0"/>
    <n v="50000000"/>
    <n v="50000000"/>
    <s v="NO"/>
    <s v="N/A"/>
    <s v="3200 - Subdirección Administrativa y Financiera"/>
    <s v="3.3 - Gestión de bienes y servicios"/>
    <s v="3.3-2 - Almacén "/>
    <s v="MYS - Adquisición de materiales y suministros"/>
    <s v="MYS04 - Papelería e insumos de oficina"/>
    <s v="SAF-0 Por definir"/>
    <n v="0"/>
    <n v="0"/>
    <n v="50000000"/>
    <n v="0"/>
    <n v="0"/>
    <n v="20000000"/>
    <n v="0"/>
    <n v="20000000"/>
    <n v="0"/>
    <n v="10000000"/>
    <n v="0"/>
    <n v="0"/>
    <n v="0"/>
    <n v="0"/>
    <n v="0"/>
    <n v="0"/>
    <n v="0"/>
    <n v="0"/>
    <n v="0"/>
    <n v="0"/>
    <n v="0"/>
    <n v="0"/>
    <n v="0"/>
    <n v="0"/>
    <m/>
  </r>
  <r>
    <s v="1100.1.2.2.12"/>
    <s v="3000- INVERSIÓN"/>
    <x v="0"/>
    <s v="1 - Fortalecer la infraestructura física del instituto a nivel nacional"/>
    <x v="1"/>
    <x v="4"/>
    <n v="80101500"/>
    <s v="C-0499-1003-9-53105b-0499016-02"/>
    <s v="N/A"/>
    <s v="Prestación de servicios profesionales para la gestión de los asuntos ambientales y del apoyo en el relacionamiento con las Direcciones Territoriales en el marco del fortalecimiento de la infraestructura física del IGAC a nivel nacional"/>
    <s v="Enero"/>
    <s v="Enero"/>
    <n v="6"/>
    <s v="Contratación directa"/>
    <x v="0"/>
    <n v="42944658"/>
    <n v="42944658"/>
    <s v="NO"/>
    <s v="N/A"/>
    <s v="3200 - Subdirección Administrativa y Financiera"/>
    <s v="3.3 - Gestión de bienes y servicios"/>
    <s v="3.3 - Gestión de bienes y servicios"/>
    <s v="SER - Adquisición de servicios"/>
    <s v="SER012 - Prestación de servicios personas naturales"/>
    <s v="SAF-0 Por definir"/>
    <n v="42944658"/>
    <n v="0"/>
    <n v="0"/>
    <n v="8154049"/>
    <n v="0"/>
    <n v="8154049"/>
    <n v="0"/>
    <n v="8154049"/>
    <n v="0"/>
    <n v="8154049"/>
    <n v="0"/>
    <n v="8154049"/>
    <n v="0"/>
    <n v="2174413"/>
    <n v="0"/>
    <n v="0"/>
    <n v="0"/>
    <n v="0"/>
    <n v="0"/>
    <n v="0"/>
    <n v="0"/>
    <n v="0"/>
    <n v="0"/>
    <n v="0"/>
    <m/>
  </r>
  <r>
    <s v="1100.1.2.2.13"/>
    <s v="3000- INVERSIÓN"/>
    <x v="0"/>
    <s v="1 - Fortalecer la infraestructura física del instituto a nivel nacional"/>
    <x v="1"/>
    <x v="4"/>
    <n v="80101500"/>
    <s v="C-0499-1003-9-53105b-0499016-02"/>
    <s v="N/A"/>
    <s v="Prestación de servicios profesionales para la gestión de los asuntos ambientales y del apoyo en el relacionamiento con las Direcciones Territoriales en el marco del fortalecimiento de la infraestructura física del IGAC a nivel nacional"/>
    <s v="Julio"/>
    <s v="Julio"/>
    <n v="6"/>
    <s v="Contratación directa"/>
    <x v="0"/>
    <n v="48924294"/>
    <n v="48924294"/>
    <s v="NO"/>
    <s v="N/A"/>
    <s v="3200 - Subdirección Administrativa y Financiera"/>
    <s v="3.3 - Gestión de bienes y servicios"/>
    <s v="3.3 - Gestión de bienes y servicios"/>
    <s v="SER - Adquisición de servicios"/>
    <s v="SER012 - Prestación de servicios personas naturales"/>
    <s v="SAF-0 Por definir"/>
    <n v="0"/>
    <n v="0"/>
    <n v="0"/>
    <n v="0"/>
    <n v="0"/>
    <n v="0"/>
    <n v="0"/>
    <n v="0"/>
    <n v="0"/>
    <n v="0"/>
    <n v="0"/>
    <n v="0"/>
    <n v="48924294"/>
    <n v="0"/>
    <n v="0"/>
    <n v="8154049"/>
    <n v="0"/>
    <n v="8154049"/>
    <n v="0"/>
    <n v="8154049"/>
    <n v="0"/>
    <n v="8154049"/>
    <n v="0"/>
    <n v="16308098"/>
    <m/>
  </r>
  <r>
    <s v="1100.1.2.2.14"/>
    <s v="3200- INVERSIÓN"/>
    <x v="0"/>
    <s v="1 - Fortalecer la infraestructura física del instituto a nivel nacional"/>
    <x v="1"/>
    <x v="4"/>
    <n v="81151600"/>
    <s v="C-0499-1003-9-53105b-0499016-02"/>
    <s v="N/A"/>
    <s v="Prestación de servicios para recolección, transporte, almacenamiento temporal, tratamiento y disposición final de residuos peligrosos generados por el Instituto Geográfico Agustín Codazzi - RESPEL"/>
    <s v="Febrero"/>
    <s v="Abril"/>
    <n v="8"/>
    <s v="Mínima cuantía"/>
    <x v="0"/>
    <n v="5000000"/>
    <n v="5000000"/>
    <s v="NO"/>
    <s v="N/A"/>
    <s v="3200 - Subdirección Administrativa y Financiera"/>
    <s v="3.3 - Gestión de bienes y servicios"/>
    <s v="3.9-1 - Funcionamiento de las sedes"/>
    <s v="SER Adquisiicón de servicios"/>
    <s v="SER01 Servicios de adecuación, mantenimiento y construcción"/>
    <s v="N/A"/>
    <n v="0"/>
    <n v="0"/>
    <n v="0"/>
    <n v="0"/>
    <n v="0"/>
    <n v="0"/>
    <n v="5000000"/>
    <n v="0"/>
    <n v="0"/>
    <n v="715000"/>
    <n v="0"/>
    <n v="715000"/>
    <n v="0"/>
    <n v="714000"/>
    <n v="0"/>
    <n v="714000"/>
    <n v="0"/>
    <n v="714000"/>
    <n v="0"/>
    <n v="714000"/>
    <n v="0"/>
    <n v="500000"/>
    <n v="0"/>
    <n v="214000"/>
    <m/>
  </r>
  <r>
    <s v="1100.1.2.2.15"/>
    <s v="3200- INVERSIÓN"/>
    <x v="0"/>
    <s v="1 - Fortalecer la infraestructura física del instituto a nivel nacional"/>
    <x v="1"/>
    <x v="4"/>
    <n v="72101500"/>
    <s v="C-0499-1003-9-53105b-0499016-02"/>
    <s v="N/A"/>
    <s v="Adición contrato Mantenimiento y obras menores de la sede central y direcciones territoriales a cargo del IGAC"/>
    <s v="Agosto"/>
    <s v="Agosto"/>
    <n v="4"/>
    <s v="Selección abreviada menor cuantía"/>
    <x v="0"/>
    <n v="420000000"/>
    <n v="420000000"/>
    <s v="NO"/>
    <s v="N/A"/>
    <s v="3200 - Subdirección Administrativa y Financiera"/>
    <s v="3.9 - Operación de la entidad"/>
    <s v="3.3-3 - Infraestructura física"/>
    <s v="SER - Adquisición de servicios"/>
    <s v="SER01 - Servicios de adecuación, mantenimiento y construcción"/>
    <s v="N/A"/>
    <n v="0"/>
    <n v="0"/>
    <n v="0"/>
    <n v="0"/>
    <n v="0"/>
    <n v="0"/>
    <n v="0"/>
    <n v="0"/>
    <n v="0"/>
    <n v="0"/>
    <n v="0"/>
    <n v="0"/>
    <n v="0"/>
    <n v="0"/>
    <n v="420000000"/>
    <n v="0"/>
    <n v="0"/>
    <n v="105000000"/>
    <n v="0"/>
    <n v="105000000"/>
    <n v="0"/>
    <n v="105000000"/>
    <n v="0"/>
    <n v="105000000"/>
    <m/>
  </r>
  <r>
    <s v="1100.1.2.2.16"/>
    <s v="3200- INVERSIÓN"/>
    <x v="0"/>
    <s v="1 - Fortalecer la infraestructura física del instituto a nivel nacional"/>
    <x v="1"/>
    <x v="4"/>
    <n v="72101500"/>
    <s v="C-0499-1003-9-53105b-0499016-02"/>
    <s v="N/A"/>
    <s v="Recursos por definir para mantenimiento de Sedes - 2"/>
    <s v="Mayo"/>
    <s v="Mayo"/>
    <n v="7"/>
    <s v="Selección abreviada menor cuantía"/>
    <x v="0"/>
    <n v="391544822.43000001"/>
    <n v="391544822.43000001"/>
    <s v="NO"/>
    <s v="N/A"/>
    <s v="3200 - Subdirección Administrativa y Financiera"/>
    <s v="3.3 - Gestión de bienes y servicios"/>
    <s v="3.3-99 - GND-Gestión de bienes y servicios"/>
    <s v="SER Adquisiicón de servicios"/>
    <s v="SER01 Servicios de adecuación, mantenimiento y construcción"/>
    <s v="N/A"/>
    <n v="0"/>
    <n v="0"/>
    <n v="0"/>
    <n v="0"/>
    <n v="0"/>
    <n v="0"/>
    <n v="0"/>
    <n v="0"/>
    <n v="391544822.43000001"/>
    <n v="0"/>
    <n v="0"/>
    <n v="68182736"/>
    <n v="0"/>
    <n v="65182736"/>
    <n v="0"/>
    <n v="65182736"/>
    <n v="0"/>
    <n v="65182736"/>
    <n v="0"/>
    <n v="65182736"/>
    <n v="0"/>
    <n v="31082736"/>
    <n v="0"/>
    <n v="31548406.43"/>
    <m/>
  </r>
  <r>
    <s v="1100.1.2.2.17"/>
    <s v="3200- INVERSIÓN"/>
    <x v="0"/>
    <s v="1 - Fortalecer la infraestructura física del instituto a nivel nacional"/>
    <x v="1"/>
    <x v="4"/>
    <n v="72101500"/>
    <s v="C-0499-1003-9-53105b-0499016-02"/>
    <s v="N/A"/>
    <s v="Adición contrato 29450/2023 Interventoría técnica, finaniera y administrativa a la impermeabilización y mantenimiento de cubiertas y fachadas y obras menores de la sede central del Instituto Geográfico Agustín Codazzi en la ciudad de Bogotá"/>
    <s v="Febrero"/>
    <s v="Febrero"/>
    <n v="2"/>
    <s v="N/A"/>
    <x v="0"/>
    <n v="36624145.57"/>
    <n v="36624145.57"/>
    <s v="NO"/>
    <s v="N/A"/>
    <s v="3200 - Subdirección Administrativa y Financiera"/>
    <s v="3.3 - Gestión de bienes y servicios"/>
    <s v="3.3-99 - GND-Gestión de bienes y servicios"/>
    <s v="SER - Adquisición de servicios"/>
    <s v="SER01 - Servicios de adecuación, mantenimiento y construcción"/>
    <s v="SAF-0 Por definir"/>
    <n v="0"/>
    <n v="0"/>
    <n v="36624145.57"/>
    <n v="0"/>
    <n v="0"/>
    <n v="36624145.57"/>
    <n v="0"/>
    <n v="0"/>
    <n v="0"/>
    <n v="0"/>
    <n v="0"/>
    <n v="0"/>
    <n v="0"/>
    <n v="0"/>
    <n v="0"/>
    <n v="0"/>
    <n v="0"/>
    <n v="0"/>
    <n v="0"/>
    <n v="0"/>
    <n v="0"/>
    <n v="0"/>
    <n v="0"/>
    <n v="0"/>
    <m/>
  </r>
  <r>
    <s v="1100.1.2.2.18"/>
    <s v="3200- INVERSIÓN"/>
    <x v="0"/>
    <s v="1 - Fortalecer la infraestructura física del instituto a nivel nacional"/>
    <x v="1"/>
    <x v="4"/>
    <n v="72101500"/>
    <s v="C-0499-1003-9-53105b-0499016-02"/>
    <s v="N/A"/>
    <s v="Mantenimiento, adecuación y preservación de la infraestructura física en las instalaciones de la Dirección Territorial cauca"/>
    <s v="Marzo"/>
    <s v="Marzo"/>
    <n v="3"/>
    <s v="Mínima cuantía"/>
    <x v="0"/>
    <n v="34100000"/>
    <n v="34100000"/>
    <s v="NO"/>
    <s v="N/A"/>
    <s v="2607 - Dirección Territorial Cauca"/>
    <s v="3.3 - Gestión de bienes y servicios"/>
    <s v="3.3-99 - GND-Gestión de bienes y servicios"/>
    <s v="SER Adquisiicón de servicios"/>
    <s v="SER01 Servicios de adecuación, mantenimiento y construcción"/>
    <s v="N/A"/>
    <n v="0"/>
    <n v="0"/>
    <n v="0"/>
    <n v="0"/>
    <n v="34100000"/>
    <n v="0"/>
    <n v="0"/>
    <n v="11366668"/>
    <n v="0"/>
    <n v="11366666"/>
    <n v="0"/>
    <n v="11366666"/>
    <n v="0"/>
    <n v="0"/>
    <n v="0"/>
    <n v="0"/>
    <n v="0"/>
    <n v="0"/>
    <n v="0"/>
    <n v="0"/>
    <n v="0"/>
    <n v="0"/>
    <n v="0"/>
    <n v="0"/>
    <m/>
  </r>
  <r>
    <s v="1100.1.2.2.19"/>
    <s v="3200- INVERSIÓN"/>
    <x v="0"/>
    <s v="1 - Fortalecer la infraestructura física del instituto a nivel nacional"/>
    <x v="1"/>
    <x v="4"/>
    <n v="80101500"/>
    <s v="C-0499-1003-9-53105b-0499016-02"/>
    <s v="N/A"/>
    <s v="Prestación de servicios para la fumigación en la Dirección Territorial Tolima"/>
    <s v="Marzo"/>
    <s v="Marzo"/>
    <n v="6"/>
    <s v="N/A"/>
    <x v="0"/>
    <n v="2840000"/>
    <n v="2840000"/>
    <s v="NO"/>
    <s v="N/A"/>
    <s v="2621 - Dirección Territorial Tolima"/>
    <s v="3.3 - Gestión de bienes y servicios"/>
    <s v="3.3-99 - GND-Gestión de bienes y servicios"/>
    <s v="SER - Adquisición de servicios"/>
    <s v="SER099 - Adquisición de servicios n.c.p."/>
    <s v="SAF-0 Por definir"/>
    <n v="0"/>
    <n v="0"/>
    <n v="0"/>
    <n v="0"/>
    <n v="2840000"/>
    <n v="0"/>
    <n v="0"/>
    <n v="1420000"/>
    <n v="0"/>
    <n v="0"/>
    <n v="0"/>
    <n v="0"/>
    <n v="0"/>
    <n v="0"/>
    <n v="0"/>
    <n v="0"/>
    <n v="0"/>
    <n v="1420000"/>
    <n v="0"/>
    <n v="0"/>
    <n v="0"/>
    <n v="0"/>
    <n v="0"/>
    <n v="0"/>
    <m/>
  </r>
  <r>
    <s v="1100.1.2.2.20"/>
    <s v="3200- INVERSIÓN"/>
    <x v="0"/>
    <s v="1 - Fortalecer la infraestructura física del instituto a nivel nacional"/>
    <x v="1"/>
    <x v="4"/>
    <n v="80101500"/>
    <s v="C-0499-1003-9-53105b-0499016-02"/>
    <s v="N/A"/>
    <s v="Prestación de servicios para el lavado y desinfección de tanques en la Dirección Territorial Tolima"/>
    <s v="Marzo"/>
    <s v="Marzo"/>
    <n v="6"/>
    <s v="N/A"/>
    <x v="0"/>
    <n v="2592000"/>
    <n v="2592000"/>
    <s v="NO"/>
    <s v="N/A"/>
    <s v="3200 - Subdirección Administrativa y Financiera"/>
    <s v="3.3 - Gestión de bienes y servicios"/>
    <s v="3.3-99 - GND-Gestión de bienes y servicios"/>
    <s v="SER - Adquisición de servicios"/>
    <s v="SER099 - Adquisición de servicios n.c.p."/>
    <s v="SAF-0 Por definir"/>
    <n v="0"/>
    <n v="0"/>
    <n v="0"/>
    <n v="0"/>
    <n v="2592000"/>
    <n v="0"/>
    <n v="0"/>
    <n v="1296000"/>
    <n v="0"/>
    <n v="0"/>
    <n v="0"/>
    <n v="0"/>
    <n v="0"/>
    <n v="0"/>
    <n v="0"/>
    <n v="0"/>
    <n v="0"/>
    <n v="1296000"/>
    <n v="0"/>
    <n v="0"/>
    <n v="0"/>
    <n v="0"/>
    <n v="0"/>
    <n v="0"/>
    <m/>
  </r>
  <r>
    <s v="1100.2.1.2.1"/>
    <s v="3000- INVERSIÓN"/>
    <x v="0"/>
    <s v="2 - Mejorar los niveles de eficiencia en el sistema de gestión documental de la entidad"/>
    <x v="2"/>
    <x v="5"/>
    <n v="80101500"/>
    <s v="C-0499-1003-9-53105b-0499052-02"/>
    <s v="N/A"/>
    <s v="Prestación de servicios de apoyo en la gestión documental y las TRD correspondientes al proceso de presupuesto de la Subdirección Administrativa y Financiera."/>
    <s v="Enero"/>
    <s v="Enero"/>
    <n v="12"/>
    <s v="Contratación directa"/>
    <x v="0"/>
    <n v="35363531"/>
    <n v="35363531"/>
    <s v="NO"/>
    <s v="N/A"/>
    <s v="3200 - Subdirección Administrativa y Financiera"/>
    <s v="3.2 - Gestión Documental "/>
    <s v="3.2-2 - Conservación y organización documental "/>
    <s v="SER - Adquisición de servicios"/>
    <s v="SER012 - Prestación de servicios personas naturales"/>
    <s v="SAF-0 Por definir"/>
    <n v="35363531"/>
    <n v="0"/>
    <n v="0"/>
    <n v="3039845"/>
    <n v="0"/>
    <n v="3039845"/>
    <n v="0"/>
    <n v="3039845"/>
    <n v="0"/>
    <n v="3039845"/>
    <n v="0"/>
    <n v="3039845"/>
    <n v="0"/>
    <n v="3039845"/>
    <n v="0"/>
    <n v="3039845"/>
    <n v="0"/>
    <n v="3039845"/>
    <n v="0"/>
    <n v="3039845"/>
    <n v="0"/>
    <n v="3039845"/>
    <n v="0"/>
    <n v="4965081"/>
    <m/>
  </r>
  <r>
    <s v="1100.2.1.2.2"/>
    <s v="3000- INVERSIÓN"/>
    <x v="0"/>
    <s v="2 - Mejorar los niveles de eficiencia en el sistema de gestión documental de la entidad"/>
    <x v="2"/>
    <x v="5"/>
    <n v="80101500"/>
    <s v="C-0499-1003-9-53105b-0499052-02"/>
    <s v="N/A"/>
    <s v="Prestación de servicios profesionales para desarrollar políticas y estrategias aplicadas al Programa de Gestión Documental - PGD."/>
    <s v="Enero"/>
    <s v="Enero"/>
    <n v="12"/>
    <s v="Contratación directa"/>
    <x v="0"/>
    <n v="82189095"/>
    <n v="82189095"/>
    <s v="NO"/>
    <s v="N/A"/>
    <s v="3200 - Subdirección Administrativa y Financiera"/>
    <s v="3.2 - Gestión Documental "/>
    <s v="3.2-2 - Conservación y organización documental "/>
    <s v="SER - Adquisición de servicios"/>
    <s v="SER012 - Prestación de servicios personas naturales"/>
    <s v="SAF-0 Por definir"/>
    <n v="82189095"/>
    <n v="0"/>
    <n v="0"/>
    <n v="7024709"/>
    <n v="0"/>
    <n v="7024709"/>
    <n v="0"/>
    <n v="7024709"/>
    <n v="0"/>
    <n v="7024709"/>
    <n v="0"/>
    <n v="7024709"/>
    <n v="0"/>
    <n v="7024709"/>
    <n v="0"/>
    <n v="7024709"/>
    <n v="0"/>
    <n v="7024709"/>
    <n v="0"/>
    <n v="7024709"/>
    <n v="0"/>
    <n v="7024709"/>
    <n v="0"/>
    <n v="11942005"/>
    <m/>
  </r>
  <r>
    <s v="1100.2.1.2.3"/>
    <s v="3000- INVERSIÓN"/>
    <x v="0"/>
    <s v="2 - Mejorar los niveles de eficiencia en el sistema de gestión documental de la entidad"/>
    <x v="2"/>
    <x v="5"/>
    <n v="80101500"/>
    <s v="C-0499-1003-9-53105b-0499052-02"/>
    <s v="N/A"/>
    <s v="Linea Disponible "/>
    <s v="Febrero"/>
    <s v="Febrero"/>
    <n v="5"/>
    <s v="Contratación direct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4"/>
    <s v="3000- INVERSIÓN"/>
    <x v="0"/>
    <s v="2 - Mejorar los niveles de eficiencia en el sistema de gestión documental de la entidad"/>
    <x v="2"/>
    <x v="5"/>
    <n v="80101500"/>
    <s v="C-0499-1003-9-53105b-0499052-02"/>
    <s v="N/A"/>
    <s v="Prestación de servicios profesionales para brindar soporte y seguimiento al mantenimiento del sistema de gestión documental de la Entidad."/>
    <s v="Enero"/>
    <s v="Enero"/>
    <n v="12"/>
    <s v="Contratación directa"/>
    <x v="0"/>
    <n v="52702418"/>
    <n v="52702418"/>
    <s v="NO"/>
    <s v="N/A"/>
    <s v="3200 - Subdirección Administrativa y Financiera"/>
    <s v="3.2 - Gestión Documental "/>
    <s v="3.2-2 - Conservación y organización documental "/>
    <s v="SER - Adquisición de servicios"/>
    <s v="SER012 - Prestación de servicios personas naturales"/>
    <s v="SAF-0 Por definir"/>
    <n v="52702418"/>
    <n v="0"/>
    <n v="0"/>
    <n v="4441215"/>
    <n v="0"/>
    <n v="4441215"/>
    <n v="0"/>
    <n v="4441215"/>
    <n v="0"/>
    <n v="4441215"/>
    <n v="0"/>
    <n v="4441215"/>
    <n v="0"/>
    <n v="4441215"/>
    <n v="0"/>
    <n v="4441215"/>
    <n v="0"/>
    <n v="4441215"/>
    <n v="0"/>
    <n v="4441215"/>
    <n v="0"/>
    <n v="4441215"/>
    <n v="0"/>
    <n v="8290268"/>
    <m/>
  </r>
  <r>
    <s v="1100.2.1.2.5"/>
    <s v="3000- INVERSIÓN"/>
    <x v="0"/>
    <s v="2 - Mejorar los niveles de eficiencia en el sistema de gestión documental de la entidad"/>
    <x v="2"/>
    <x v="5"/>
    <n v="80101500"/>
    <s v="C-0499-1003-9-53105b-0499052-02"/>
    <s v="N/A"/>
    <s v="Prestación de servicios profesionales para el acompañamiento y seguimiento a la aplicación de Tablas de Retención Documental y los proyectos del Programa de Gestión "/>
    <s v="Enero"/>
    <s v="Enero"/>
    <n v="12"/>
    <s v="Contratación directa"/>
    <x v="0"/>
    <n v="42697558"/>
    <n v="42697558"/>
    <s v="NO"/>
    <s v="N/A"/>
    <s v="3200 - Subdirección Administrativa y Financiera"/>
    <s v="3.2 - Gestión Documental "/>
    <s v="3.2-2 - Conservación y organización documental "/>
    <s v="SER - Adquisición de servicios"/>
    <s v="SER012 - Prestación de servicios personas naturales"/>
    <s v="SAF-0 Por definir"/>
    <n v="42697558"/>
    <n v="0"/>
    <n v="0"/>
    <n v="3812282"/>
    <n v="0"/>
    <n v="3812282"/>
    <n v="0"/>
    <n v="3812282"/>
    <n v="0"/>
    <n v="3812282"/>
    <n v="0"/>
    <n v="3812282"/>
    <n v="0"/>
    <n v="3812282"/>
    <n v="0"/>
    <n v="3812282"/>
    <n v="0"/>
    <n v="3812282"/>
    <n v="0"/>
    <n v="3812282"/>
    <n v="0"/>
    <n v="3812282"/>
    <n v="0"/>
    <n v="4574738"/>
    <m/>
  </r>
  <r>
    <s v="1100.2.1.2.6"/>
    <s v="3000- INVERSIÓN"/>
    <x v="0"/>
    <s v="2 - Mejorar los niveles de eficiencia en el sistema de gestión documental de la entidad"/>
    <x v="2"/>
    <x v="5"/>
    <n v="80101500"/>
    <s v="C-0499-1003-9-53105b-0499052-02"/>
    <s v="N/A"/>
    <s v="Prestación de servicios profesionales para el acompañamiento y seguimiento a la aplicación de Tablas de Retención Documental y los proyectos del Programa de Gestión Documental de la Entidad. "/>
    <s v="Enero"/>
    <s v="Enero"/>
    <n v="12"/>
    <s v="Contratación directa"/>
    <x v="0"/>
    <n v="42697558"/>
    <n v="42697558"/>
    <s v="NO"/>
    <s v="N/A"/>
    <s v="3200 - Subdirección Administrativa y Financiera"/>
    <s v="3.2 - Gestión Documental "/>
    <s v="3.2-2 - Conservación y organización documental "/>
    <s v="SER - Adquisición de servicios"/>
    <s v="SER012 - Prestación de servicios personas naturales"/>
    <s v="SAF-0 Por definir"/>
    <n v="42697558"/>
    <n v="0"/>
    <n v="0"/>
    <n v="3812282"/>
    <n v="0"/>
    <n v="3812282"/>
    <n v="0"/>
    <n v="3812282"/>
    <n v="0"/>
    <n v="3812282"/>
    <n v="0"/>
    <n v="3812282"/>
    <n v="0"/>
    <n v="3812282"/>
    <n v="0"/>
    <n v="3812282"/>
    <n v="0"/>
    <n v="3812282"/>
    <n v="0"/>
    <n v="3812282"/>
    <n v="0"/>
    <n v="3812282"/>
    <n v="0"/>
    <n v="4574738"/>
    <m/>
  </r>
  <r>
    <s v="1100.2.1.2.7"/>
    <s v="3000- INVERSIÓN"/>
    <x v="0"/>
    <s v="2 - Mejorar los niveles de eficiencia en el sistema de gestión documental de la entidad"/>
    <x v="2"/>
    <x v="5"/>
    <n v="80101500"/>
    <s v="C-0499-1003-9-53105b-0499052-02"/>
    <s v="N/A"/>
    <s v="Prestación de servicios personales para el desarrollo de las actividades establecidas en el programa de Gestión Documental de la Entidad."/>
    <s v="Enero"/>
    <s v="Enero"/>
    <n v="12"/>
    <s v="Contratación directa"/>
    <x v="0"/>
    <n v="36899503"/>
    <n v="36899503"/>
    <s v="NO"/>
    <s v="N/A"/>
    <s v="3200 - Subdirección Administrativa y Financiera"/>
    <s v="3.2 - Gestión Documental "/>
    <s v="3.2-2 - Conservación y organización documental "/>
    <s v="SER - Adquisición de servicios"/>
    <s v="SER012 - Prestación de servicios personas naturales"/>
    <s v="SAF-0 Por definir"/>
    <n v="36899503"/>
    <n v="0"/>
    <n v="0"/>
    <n v="3171877"/>
    <n v="0"/>
    <n v="3171877"/>
    <n v="0"/>
    <n v="3171877"/>
    <n v="0"/>
    <n v="3171877"/>
    <n v="0"/>
    <n v="3171877"/>
    <n v="0"/>
    <n v="3171877"/>
    <n v="0"/>
    <n v="3171877"/>
    <n v="0"/>
    <n v="3171877"/>
    <n v="0"/>
    <n v="3171877"/>
    <n v="0"/>
    <n v="3171877"/>
    <n v="0"/>
    <n v="5180733"/>
    <m/>
  </r>
  <r>
    <s v="1100.2.1.2.8"/>
    <s v="3000- INVERSIÓN"/>
    <x v="0"/>
    <s v="2 - Mejorar los niveles de eficiencia en el sistema de gestión documental de la entidad"/>
    <x v="2"/>
    <x v="5"/>
    <n v="80101500"/>
    <s v="C-0499-1003-9-53105b-0499052-02"/>
    <s v="N/A"/>
    <s v="Prestación de servicios personales para el desarrollo de las actividades establecidas en el programa de Gestión Documental de la Entidad."/>
    <s v="Enero"/>
    <s v="Enero"/>
    <n v="12"/>
    <s v="Contratación directa"/>
    <x v="0"/>
    <n v="36899503"/>
    <n v="36899503"/>
    <s v="NO"/>
    <s v="N/A"/>
    <s v="3200 - Subdirección Administrativa y Financiera"/>
    <s v="3.2 - Gestión Documental "/>
    <s v="3.2-2 - Conservación y organización documental "/>
    <s v="SER - Adquisición de servicios"/>
    <s v="SER012 - Prestación de servicios personas naturales"/>
    <s v="SAF-0 Por definir"/>
    <n v="36899503"/>
    <n v="0"/>
    <n v="0"/>
    <n v="3171877"/>
    <n v="0"/>
    <n v="3171877"/>
    <n v="0"/>
    <n v="3171877"/>
    <n v="0"/>
    <n v="3171877"/>
    <n v="0"/>
    <n v="3171877"/>
    <n v="0"/>
    <n v="3171877"/>
    <n v="0"/>
    <n v="3171877"/>
    <n v="0"/>
    <n v="3171877"/>
    <n v="0"/>
    <n v="3171877"/>
    <n v="0"/>
    <n v="3171877"/>
    <n v="0"/>
    <n v="5180733"/>
    <m/>
  </r>
  <r>
    <s v="1100.2.1.2.9"/>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0"/>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1"/>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2"/>
    <s v="3000- INVERSIÓN"/>
    <x v="0"/>
    <s v="2 - Mejorar los niveles de eficiencia en el sistema de gestión documental de la entidad"/>
    <x v="2"/>
    <x v="5"/>
    <n v="80101500"/>
    <s v="C-0499-1003-9-53105b-0499052-02"/>
    <s v="N/A"/>
    <s v="Prestación de servicios personales para la ejecución de las actividades relacionadas con el proceso de gestión documental."/>
    <s v="Enero"/>
    <s v="Enero"/>
    <n v="12"/>
    <s v="Contratación directa"/>
    <x v="0"/>
    <n v="34654233"/>
    <n v="34654233"/>
    <s v="NO"/>
    <s v="N/A"/>
    <s v="3200 - Subdirección Administrativa y Financiera"/>
    <s v="3.2 - Gestión Documental "/>
    <s v="3.2-2 - Conservación y organización documental "/>
    <s v="SER - Adquisición de servicios"/>
    <s v="SER012 - Prestación de servicios personas naturales"/>
    <s v="SAF-0 Por definir"/>
    <n v="34654233"/>
    <n v="0"/>
    <n v="0"/>
    <n v="3039845"/>
    <n v="0"/>
    <n v="3039845"/>
    <n v="0"/>
    <n v="3039845"/>
    <n v="0"/>
    <n v="3039845"/>
    <n v="0"/>
    <n v="3039845"/>
    <n v="0"/>
    <n v="3039845"/>
    <n v="0"/>
    <n v="3039845"/>
    <n v="0"/>
    <n v="3039845"/>
    <n v="0"/>
    <n v="3039845"/>
    <n v="0"/>
    <n v="3039845"/>
    <n v="0"/>
    <n v="4255783"/>
    <m/>
  </r>
  <r>
    <s v="1100.2.1.2.13"/>
    <s v="3000- INVERSIÓN"/>
    <x v="0"/>
    <s v="2 - Mejorar los niveles de eficiencia en el sistema de gestión documental de la entidad"/>
    <x v="2"/>
    <x v="5"/>
    <n v="80101500"/>
    <s v="C-0499-1003-9-53105b-0499052-02"/>
    <s v="N/A"/>
    <s v="Prestación de servicios personales para hacer el apoyo a la Subdireción Administrativa y Financiera en asuntos de la gestión documental."/>
    <s v="Febrero"/>
    <s v="Febrero"/>
    <n v="11"/>
    <s v="Contratación directa"/>
    <x v="0"/>
    <n v="21375419"/>
    <n v="21375419"/>
    <s v="NO"/>
    <s v="N/A"/>
    <s v="3200 - Subdirección Administrativa y Financiera"/>
    <s v="3.2 - Gestión Documental "/>
    <s v="3.2-2 - Conservación y organización documental "/>
    <s v="SER - Adquisición de servicios"/>
    <s v="SER012 - Prestación de servicios personas naturales"/>
    <s v="SAF-0 Por definir"/>
    <n v="0"/>
    <n v="0"/>
    <n v="21375419"/>
    <n v="0"/>
    <n v="0"/>
    <n v="1985333"/>
    <n v="0"/>
    <n v="1985333"/>
    <n v="0"/>
    <n v="1985333"/>
    <n v="0"/>
    <n v="1985333"/>
    <n v="0"/>
    <n v="1985333"/>
    <n v="0"/>
    <n v="1985333"/>
    <n v="0"/>
    <n v="1985333"/>
    <n v="0"/>
    <n v="1985333"/>
    <n v="0"/>
    <n v="1985333"/>
    <n v="0"/>
    <n v="3507422"/>
    <m/>
  </r>
  <r>
    <s v="1100.2.1.2.14"/>
    <s v="3000- INVERSIÓN"/>
    <x v="0"/>
    <s v="2 - Mejorar los niveles de eficiencia en el sistema de gestión documental de la entidad"/>
    <x v="2"/>
    <x v="5"/>
    <n v="11111111"/>
    <s v="C-0499-1003-9-53105b-0499052-02"/>
    <s v="N/A"/>
    <s v="Viaticos funcionarios y gastos de comisión contratistas"/>
    <s v="Enero"/>
    <s v="Enero"/>
    <n v="12"/>
    <s v="N/A"/>
    <x v="0"/>
    <n v="40000000"/>
    <n v="40000000"/>
    <s v="NO"/>
    <s v="N/A"/>
    <s v="3200 - Subdirección Administrativa y Financiera"/>
    <s v="3.2 - Gestión Documental "/>
    <s v="3.2-2 - Conservación y organización documental "/>
    <s v="SER - Adquisición de servicios"/>
    <s v="SER012 - Prestación de servicios personas naturales"/>
    <s v="SAF-0 Por definir"/>
    <n v="40000000"/>
    <n v="0"/>
    <n v="0"/>
    <n v="3300000"/>
    <n v="0"/>
    <n v="3300000"/>
    <n v="0"/>
    <n v="3300000"/>
    <n v="0"/>
    <n v="3300000"/>
    <n v="0"/>
    <n v="3300000"/>
    <n v="0"/>
    <n v="3300000"/>
    <n v="0"/>
    <n v="3300000"/>
    <n v="0"/>
    <n v="3300000"/>
    <n v="0"/>
    <n v="3300000"/>
    <n v="0"/>
    <n v="3300000"/>
    <n v="0"/>
    <n v="7000000"/>
    <m/>
  </r>
  <r>
    <s v="1100.2.1.2.15"/>
    <s v="3000- INVERSIÓN"/>
    <x v="0"/>
    <s v="2 - Mejorar los niveles de eficiencia en el sistema de gestión documental de la entidad"/>
    <x v="2"/>
    <x v="5"/>
    <n v="80101500"/>
    <s v="C-0499-1003-9-53105b-0499052-02"/>
    <s v="N/A"/>
    <s v="Linea Disponible "/>
    <s v="Julio"/>
    <s v="Julio"/>
    <n v="6"/>
    <s v="Contratación direct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16"/>
    <s v="3000- INVERSIÓN"/>
    <x v="0"/>
    <s v="2 - Mejorar los niveles de eficiencia en el sistema de gestión documental de la entidad"/>
    <x v="2"/>
    <x v="5"/>
    <n v="11111111"/>
    <s v="C-0499-1003-9-53105b-0499052-02"/>
    <s v="N/A"/>
    <s v="Linea Disponible "/>
    <s v="Julio"/>
    <s v="Julio"/>
    <n v="1"/>
    <s v="N/A"/>
    <x v="0"/>
    <n v="0"/>
    <n v="0"/>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0"/>
    <n v="0"/>
    <n v="0"/>
    <n v="0"/>
    <n v="0"/>
    <n v="0"/>
    <n v="0"/>
    <n v="0"/>
    <n v="0"/>
    <n v="0"/>
    <n v="0"/>
    <n v="0"/>
    <m/>
  </r>
  <r>
    <s v="1100.2.1.2.17"/>
    <s v="3000- INVERSIÓN"/>
    <x v="0"/>
    <s v="2 - Mejorar los niveles de eficiencia en el sistema de gestión documental de la entidad"/>
    <x v="2"/>
    <x v="5"/>
    <n v="80101500"/>
    <s v="C-0499-1003-9-53105b-0499052-02"/>
    <s v="N/A"/>
    <s v="Prestación de servicios profesionales, para desarrollar las actividades necesarias con el fin de gestionar y apoyar el funcionamiento operativo, administrativo desde el proceso de gestión documental en el Nivel Central y en las Direcciones Territoriales, de conformidad con los procedimientos establecidos para tal fin."/>
    <s v="Marzo"/>
    <s v="Marzo"/>
    <n v="9"/>
    <s v="Contratación directa"/>
    <x v="0"/>
    <n v="31475130.5"/>
    <n v="31475130.5"/>
    <s v="NO"/>
    <s v="N/A"/>
    <s v="3200 - Subdirección Administrativa y Financiera"/>
    <s v="3.2 - Gestión Documental "/>
    <s v="3.2-2 - Conservación y organización documental "/>
    <s v="SER - Adquisición de servicios"/>
    <s v="SER012 - Prestación de servicios personas naturales"/>
    <s v="SAF-0 Por definir"/>
    <n v="0"/>
    <n v="0"/>
    <n v="0"/>
    <n v="0"/>
    <n v="31475130.5"/>
    <n v="0"/>
    <n v="0"/>
    <n v="3390254"/>
    <n v="0"/>
    <n v="3390254"/>
    <n v="0"/>
    <n v="3390254"/>
    <n v="0"/>
    <n v="3390254"/>
    <n v="0"/>
    <n v="3390254"/>
    <n v="0"/>
    <n v="3390254"/>
    <n v="0"/>
    <n v="3390254"/>
    <n v="0"/>
    <n v="3390254"/>
    <n v="0"/>
    <n v="4353098.5"/>
    <m/>
  </r>
  <r>
    <s v="1100.2.1.2.18"/>
    <s v="3000- INVERSIÓN"/>
    <x v="0"/>
    <s v="2 - Mejorar los niveles de eficiencia en el sistema de gestión documental de la entidad"/>
    <x v="2"/>
    <x v="5"/>
    <n v="80101500"/>
    <s v="C-0499-1003-9-53105b-0499052-02"/>
    <s v="N/A"/>
    <s v="Prestación de servicios profesionales, para desarrollar las actividades necesarias con el fin de gestionar y apoyar el funcionamiento operativo, administrativo desde el proceso de gestión documental en el Nivel Central y en las Direcciones Territoriales, de conformidad con los procedimientos establecidos para tal fin."/>
    <s v="Marzo"/>
    <s v="Marzo"/>
    <n v="9"/>
    <s v="Contratación directa"/>
    <x v="0"/>
    <n v="31475130.5"/>
    <n v="31475130.5"/>
    <s v="NO"/>
    <s v="N/A"/>
    <s v="3200 - Subdirección Administrativa y Financiera"/>
    <s v="3.2 - Gestión Documental "/>
    <s v="3.2-2 - Conservación y organización documental "/>
    <s v="SER - Adquisición de servicios"/>
    <s v="SER012 - Prestación de servicios personas naturales"/>
    <s v="SAF-0 Por definir"/>
    <n v="0"/>
    <n v="0"/>
    <n v="0"/>
    <n v="0"/>
    <n v="31475130.5"/>
    <n v="0"/>
    <n v="0"/>
    <n v="3390254"/>
    <n v="0"/>
    <n v="3390254"/>
    <n v="0"/>
    <n v="3390254"/>
    <n v="0"/>
    <n v="3390254"/>
    <n v="0"/>
    <n v="3390254"/>
    <n v="0"/>
    <n v="3390254"/>
    <n v="0"/>
    <n v="3390254"/>
    <n v="0"/>
    <n v="3390254"/>
    <n v="0"/>
    <n v="4353098.5"/>
    <m/>
  </r>
  <r>
    <s v="1100.2.1.3.1"/>
    <s v="3000- INVERSIÓN"/>
    <x v="0"/>
    <s v="2 - Mejorar los niveles de eficiencia en el sistema de gestión documental de la entidad"/>
    <x v="2"/>
    <x v="6"/>
    <n v="81112200"/>
    <s v="C-0499-1003-9-53105b-0499052-02"/>
    <s v="N/A"/>
    <s v="Prestación de servicios para el soporte técnico, mantenimiento y actualización del Sistema de Gestión Documental -SIGAC sobre la plataforma BPM/FOREST. MACROPROYECTOS"/>
    <s v="Enero"/>
    <s v="Enero"/>
    <n v="12"/>
    <s v="Contratación directa"/>
    <x v="0"/>
    <n v="344934371"/>
    <n v="344934371"/>
    <s v="NO"/>
    <s v="N/A"/>
    <s v="3200 - Subdirección Administrativa y Financiera"/>
    <s v="3.2 - Gestión Documental "/>
    <s v="3.2-1 - Digitalización"/>
    <s v="SER - Adquisición de servicios"/>
    <s v="SER099 - Adquisición de servicios n.c.p."/>
    <s v="SAF-0 Por definir"/>
    <n v="344934371"/>
    <n v="0"/>
    <n v="0"/>
    <n v="31818181"/>
    <n v="0"/>
    <n v="31818181"/>
    <n v="0"/>
    <n v="31818181"/>
    <n v="0"/>
    <n v="31818181"/>
    <n v="0"/>
    <n v="31818181"/>
    <n v="0"/>
    <n v="31818181"/>
    <n v="0"/>
    <n v="31818181"/>
    <n v="0"/>
    <n v="31818181"/>
    <n v="0"/>
    <n v="31818181"/>
    <n v="0"/>
    <n v="31818181"/>
    <n v="0"/>
    <n v="26752561"/>
    <m/>
  </r>
  <r>
    <s v="1100.2.1.3.2"/>
    <s v="3000- INVERSIÓN"/>
    <x v="0"/>
    <s v="2 - Mejorar los niveles de eficiencia en el sistema de gestión documental de la entidad"/>
    <x v="2"/>
    <x v="6"/>
    <n v="78102203"/>
    <s v="C-0499-1003-9-53105b-0499052-02"/>
    <s v="N/A"/>
    <s v="Prestación de servicios de administración, curso y entrega de todo tipo de correspondencia y demás envíos postales."/>
    <s v="Febrero"/>
    <s v="Febrero"/>
    <n v="12"/>
    <s v="Contratación directa"/>
    <x v="0"/>
    <n v="1258839080"/>
    <n v="1258839080"/>
    <s v="NO"/>
    <s v="N/A"/>
    <s v="3200 - Subdirección Administrativa y Financiera"/>
    <s v="3.2 - Gestión Documental "/>
    <s v="3.2-2 - Conservación y organización documental "/>
    <s v="SER - Adquisición de servicios"/>
    <s v="SER06 - Servicios postales y de mensajería"/>
    <s v="SAF-0 Por definir"/>
    <n v="0"/>
    <n v="0"/>
    <n v="1258839080"/>
    <n v="0"/>
    <n v="0"/>
    <n v="114439916"/>
    <n v="0"/>
    <n v="114439916"/>
    <n v="0"/>
    <n v="114439916"/>
    <n v="0"/>
    <n v="114439916"/>
    <n v="0"/>
    <n v="114439916"/>
    <n v="0"/>
    <n v="114439916"/>
    <n v="0"/>
    <n v="114439916"/>
    <n v="0"/>
    <n v="114439916"/>
    <n v="0"/>
    <n v="114439916"/>
    <n v="0"/>
    <n v="228879836"/>
    <m/>
  </r>
  <r>
    <s v="1100.2.1.3.3"/>
    <s v="3000- INVERSIÓN"/>
    <x v="0"/>
    <s v="2 - Mejorar los niveles de eficiencia en el sistema de gestión documental de la entidad"/>
    <x v="2"/>
    <x v="6"/>
    <n v="80101500"/>
    <s v="C-0499-1003-9-53105b-0499052-02"/>
    <s v="N/A"/>
    <s v="Prestación de servicios profesionales para la actualización e implementación del sistema integrado de conservación -SIC del IGAC"/>
    <s v="Febrero"/>
    <s v="Febrero"/>
    <n v="5"/>
    <s v="Contratación directa"/>
    <x v="0"/>
    <n v="32000000"/>
    <n v="32000000"/>
    <s v="NO"/>
    <s v="N/A"/>
    <s v="3200 - Subdirección Administrativa y Financiera"/>
    <s v="3.2 - Gestión Documental "/>
    <s v="3.2-2 - Conservación y organización documental "/>
    <s v="SER - Adquisición de servicios"/>
    <s v="SER012 - Prestación de servicios personas naturales"/>
    <s v="SAF-0 Por definir"/>
    <n v="0"/>
    <n v="0"/>
    <n v="32000000"/>
    <n v="0"/>
    <n v="0"/>
    <n v="7024709"/>
    <n v="0"/>
    <n v="7024709"/>
    <n v="0"/>
    <n v="7024709"/>
    <n v="0"/>
    <n v="7024709"/>
    <n v="0"/>
    <n v="3901164"/>
    <n v="0"/>
    <n v="0"/>
    <n v="0"/>
    <n v="0"/>
    <n v="0"/>
    <n v="0"/>
    <n v="0"/>
    <n v="0"/>
    <n v="0"/>
    <n v="0"/>
    <m/>
  </r>
  <r>
    <s v="1100.2.1.3.4"/>
    <s v="3000- INVERSIÓN"/>
    <x v="0"/>
    <s v="2 - Mejorar los niveles de eficiencia en el sistema de gestión documental de la entidad"/>
    <x v="2"/>
    <x v="6"/>
    <n v="80101500"/>
    <s v="C-0499-1003-9-53105b-0499052-02"/>
    <s v="N/A"/>
    <s v="Prestación de servicios profesionales para la actualización e implementación del sistema integrado de conservación -SIC del IGAC"/>
    <s v="Julio"/>
    <s v="Julio"/>
    <n v="6"/>
    <s v="Contratación directa"/>
    <x v="0"/>
    <n v="42148254"/>
    <n v="42148254"/>
    <s v="NO"/>
    <s v="N/A"/>
    <s v="3200 - Subdirección Administrativa y Financiera"/>
    <s v="3.2 - Gestión Documental "/>
    <s v="3.2-2 - Conservación y organización documental "/>
    <s v="SER - Adquisición de servicios"/>
    <s v="SER012 - Prestación de servicios personas naturales"/>
    <s v="SAF-0 Por definir"/>
    <n v="0"/>
    <n v="0"/>
    <n v="0"/>
    <n v="0"/>
    <n v="0"/>
    <n v="0"/>
    <n v="0"/>
    <n v="0"/>
    <n v="0"/>
    <n v="0"/>
    <n v="0"/>
    <n v="0"/>
    <n v="42148254"/>
    <n v="0"/>
    <n v="0"/>
    <n v="7024709"/>
    <n v="0"/>
    <n v="7024709"/>
    <n v="0"/>
    <n v="7024709"/>
    <n v="0"/>
    <n v="7024709"/>
    <n v="0"/>
    <n v="14049418"/>
    <m/>
  </r>
  <r>
    <s v="1100.2.1.3.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9"/>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0"/>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1"/>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2"/>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3"/>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4"/>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19"/>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0"/>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1"/>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2"/>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3"/>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4"/>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5"/>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Enero"/>
    <s v="Enero"/>
    <n v="12"/>
    <s v="Contratación directa"/>
    <x v="0"/>
    <n v="32318772"/>
    <n v="32318772"/>
    <s v="NO"/>
    <s v="N/A"/>
    <s v="3200 - Subdirección Administrativa y Financiera"/>
    <s v="2.3-Gestión Catastral"/>
    <s v="2.3.1-Formación y Actualización Catastral"/>
    <s v="SER - Adquisición de servicios"/>
    <s v="SER012 - Prestación de servicios personas naturales"/>
    <s v="SAF-0 Por definir"/>
    <n v="32318772"/>
    <n v="0"/>
    <n v="0"/>
    <n v="2834980"/>
    <n v="0"/>
    <n v="2834980"/>
    <n v="0"/>
    <n v="2834980"/>
    <n v="0"/>
    <n v="2834980"/>
    <n v="0"/>
    <n v="2834980"/>
    <n v="0"/>
    <n v="2834980"/>
    <n v="0"/>
    <n v="2834980"/>
    <n v="0"/>
    <n v="2834980"/>
    <n v="0"/>
    <n v="2834980"/>
    <n v="0"/>
    <n v="2834980"/>
    <n v="0"/>
    <n v="3968972"/>
    <m/>
  </r>
  <r>
    <s v="1100.2.1.3.26"/>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7"/>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8"/>
    <s v="3000- INVERSIÓN"/>
    <x v="0"/>
    <s v="2 - Mejorar los niveles de eficiencia en el sistema de gestión documental de la entidad"/>
    <x v="2"/>
    <x v="6"/>
    <n v="80101500"/>
    <s v="C-0499-1003-9-53105b-0499052-02"/>
    <s v="N/A"/>
    <s v="Prestación de servicios personales para ejecutar las actividades operativas de gestión documental , conforme a las directrices establecidas en el Programa de Gestión Documental del IGAC."/>
    <s v="Marzo"/>
    <s v="Marzo"/>
    <n v="6"/>
    <s v="Contratación directa"/>
    <x v="0"/>
    <n v="11056422"/>
    <n v="11056422"/>
    <s v="NO"/>
    <s v="N/A"/>
    <s v="3200 - Subdirección Administrativa y Financiera"/>
    <s v="2.3-Gestión Catastral"/>
    <s v="2.3.1-Formación y Actualización Catastral"/>
    <s v="SER - Adquisición de servicios"/>
    <s v="SER012 - Prestación de servicios personas naturales"/>
    <s v="SAF-0 Por definir"/>
    <n v="0"/>
    <n v="0"/>
    <n v="0"/>
    <n v="0"/>
    <n v="11056422"/>
    <n v="0"/>
    <n v="0"/>
    <n v="2834980"/>
    <n v="0"/>
    <n v="2834980"/>
    <n v="0"/>
    <n v="2834980"/>
    <n v="0"/>
    <n v="2551482"/>
    <n v="0"/>
    <n v="0"/>
    <n v="0"/>
    <n v="0"/>
    <n v="0"/>
    <n v="0"/>
    <n v="0"/>
    <n v="0"/>
    <n v="0"/>
    <n v="0"/>
    <m/>
  </r>
  <r>
    <s v="1100.2.1.3.29"/>
    <s v="3000- INVERSIÓN"/>
    <x v="0"/>
    <s v="2 - Mejorar los niveles de eficiencia en el sistema de gestión documental de la entidad"/>
    <x v="2"/>
    <x v="6"/>
    <n v="80101500"/>
    <s v="C-0499-1003-9-53105b-0499052-02"/>
    <s v="N/A"/>
    <s v="Servicio de Calibración de dispositivos digitales para medición de condiciones de humedad relativa y temperatura de los dispositivos de archivo del Instituto Geográfico Agustín Codazzi - IGAC, con el fin de contribuir a la conservación de la documentación almacenada"/>
    <s v="Abril"/>
    <s v="Abril"/>
    <n v="3"/>
    <s v="N/A"/>
    <x v="0"/>
    <n v="5065629"/>
    <n v="5065629"/>
    <s v="NO"/>
    <s v="N/A"/>
    <s v="3200 - Subdirección Administrativa y Financiera"/>
    <s v="3.2 - Gestión Documental "/>
    <s v="3.2-1 - Digitalización"/>
    <s v="SER - Adquisición de servicios"/>
    <s v="SER099 - Adquisición de servicios n.c.p."/>
    <s v="SAF-0 Por definir"/>
    <n v="0"/>
    <n v="0"/>
    <n v="0"/>
    <n v="0"/>
    <n v="0"/>
    <n v="0"/>
    <n v="5065629"/>
    <n v="0"/>
    <n v="0"/>
    <n v="0"/>
    <n v="0"/>
    <n v="5065629"/>
    <n v="0"/>
    <n v="0"/>
    <n v="0"/>
    <n v="0"/>
    <n v="0"/>
    <n v="0"/>
    <n v="0"/>
    <n v="0"/>
    <n v="0"/>
    <n v="0"/>
    <n v="0"/>
    <n v="0"/>
    <m/>
  </r>
  <r>
    <s v="1100.2.1.3.30"/>
    <s v="3000- INVERSIÓN"/>
    <x v="0"/>
    <s v="2 - Mejorar los niveles de eficiencia en el sistema de gestión documental de la entidad"/>
    <x v="2"/>
    <x v="6"/>
    <n v="80101500"/>
    <s v="C-0499-1003-9-53105b-0499052-02"/>
    <s v="N/A"/>
    <s v="Recursos por definir de los saldos de contratos"/>
    <s v="Julio"/>
    <s v="Julio"/>
    <n v="1"/>
    <s v="N/A"/>
    <x v="0"/>
    <n v="12757410"/>
    <n v="12757410"/>
    <s v="NO"/>
    <s v="N/A"/>
    <s v="3200 - Subdirección Administrativa y Financiera"/>
    <s v="3.2 - Gestión Documental "/>
    <s v="3.2-1 - Digitalización"/>
    <s v="SER - Adquisición de servicios"/>
    <s v="SER099 - Adquisición de servicios n.c.p."/>
    <s v="SAF-0 Por definir"/>
    <n v="0"/>
    <n v="0"/>
    <n v="0"/>
    <n v="0"/>
    <n v="0"/>
    <n v="0"/>
    <n v="0"/>
    <n v="0"/>
    <n v="0"/>
    <n v="0"/>
    <n v="0"/>
    <n v="0"/>
    <n v="12757410"/>
    <n v="12757410"/>
    <n v="0"/>
    <n v="0"/>
    <n v="0"/>
    <n v="0"/>
    <n v="0"/>
    <n v="0"/>
    <n v="0"/>
    <n v="0"/>
    <n v="0"/>
    <n v="0"/>
    <m/>
  </r>
  <r>
    <s v="1100.3.1.1.1"/>
    <s v="2100- INVERSIÓN"/>
    <x v="0"/>
    <s v="3 - Actualizar e integrar los procesos, procedimientos y proyectos al modelo de operación institucional"/>
    <x v="3"/>
    <x v="7"/>
    <n v="80111600"/>
    <s v="C-0499-1003-9-53105b-0499053-02"/>
    <s v="N/A"/>
    <s v="Prestar sus servicios profesionales a la Oficina Comercial  para actualizar la formulación de plan de mercadeo del IGAC y gestionar la implementación de las estrategias de mercadeo y comerciales, en articulación con las áreas misionales, transversales y direcciones territoriales, que contribuya a fortalecer el posicionamiento del Instituto."/>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1.2"/>
    <s v="2100- INVERSIÓN"/>
    <x v="0"/>
    <s v="3 - Actualizar e integrar los procesos, procedimientos y proyectos al modelo de operación institucional"/>
    <x v="3"/>
    <x v="7"/>
    <n v="80111600"/>
    <s v="C-0499-1003-9-53105b-0499053-02"/>
    <s v="N/A"/>
    <s v="Prestar sus servicios profesionales a la Oficina Comercial  para impulsar y  gestionar estrategias de mercadeo y comerciales con aliados estratégicos en el marco del Plan Nacional de Desarrollo, Plan Estratégico Institucional y Plan de Mercadeo, que contribuyan a la generación de valor público y posicionamiento del instituto a nivel nacional._x000a__x000a_"/>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2.1"/>
    <s v="1000- INVERSIÓN"/>
    <x v="0"/>
    <s v="3 - Actualizar e integrar los procesos, procedimientos y proyectos al modelo de operación institucional"/>
    <x v="3"/>
    <x v="8"/>
    <n v="80101500"/>
    <s v="C-0499-1003-9-53105b-0499053-02"/>
    <s v="N/A"/>
    <s v="Linea Disponible "/>
    <s v="Enero"/>
    <s v="Enero"/>
    <n v="12"/>
    <s v="Contratación directa"/>
    <x v="0"/>
    <n v="0"/>
    <n v="0"/>
    <s v="N/A"/>
    <s v="N/A"/>
    <s v="1000 - Dirección General"/>
    <s v="1.2 - Relacionamiento estratégico "/>
    <s v="1.2-1 - Gestión de comunicaciones"/>
    <s v="SER - Adquisición de servicios"/>
    <s v="SER012 - Prestación de servicios personas naturales"/>
    <s v="1000 - Por definir"/>
    <n v="0"/>
    <n v="0"/>
    <n v="0"/>
    <n v="0"/>
    <n v="0"/>
    <n v="0"/>
    <n v="0"/>
    <n v="0"/>
    <n v="0"/>
    <n v="0"/>
    <n v="0"/>
    <n v="0"/>
    <n v="0"/>
    <n v="0"/>
    <n v="0"/>
    <n v="0"/>
    <n v="0"/>
    <n v="0"/>
    <n v="0"/>
    <n v="0"/>
    <n v="0"/>
    <n v="0"/>
    <n v="0"/>
    <n v="0"/>
    <m/>
  </r>
  <r>
    <s v="1100.3.1.3.1"/>
    <s v="2100- INVERSIÓN"/>
    <x v="0"/>
    <s v="3 - Actualizar e integrar los procesos, procedimientos y proyectos al modelo de operación institucional"/>
    <x v="3"/>
    <x v="9"/>
    <n v="80111600"/>
    <s v="C-0499-1003-9-53105b-0499053-02"/>
    <s v="N/A"/>
    <s v="Prestar sus servicios profesionales a la Oficina Comercial  para fortalecer la gestión comercial y de mercadeo de los productos y servicios del IGAC en el territorio a través de las diferentes direcciones territoriales,  que contribuya a la generación de valor público y posicionamiento del instituto a nivel nacional."/>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2"/>
    <s v="2100- INVERSIÓN"/>
    <x v="0"/>
    <s v="3 - Actualizar e integrar los procesos, procedimientos y proyectos al modelo de operación institucional"/>
    <x v="3"/>
    <x v="9"/>
    <n v="80111600"/>
    <s v="C-0499-1003-9-53105b-0499053-02"/>
    <s v="N/A"/>
    <s v="Prestar sus servicios profesionales a la Oficina Comercial  para realizar acciones de relacionamiento insterintitucional orientados a la gestión y seguimiento de alianzas y convenios interadministrativos,  en el marco del Plan Nacional de Desarrollo, Plan Estratégico Institucional y Plan de Mercadeo, que contribuyan al posicionamiento del instituto._x000a__x000a_"/>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3"/>
    <s v="2100- INVERSIÓN"/>
    <x v="0"/>
    <s v="3 - Actualizar e integrar los procesos, procedimientos y proyectos al modelo de operación institucional"/>
    <x v="3"/>
    <x v="9"/>
    <n v="80111600"/>
    <s v="C-0499-1003-9-53105b-0499053-02"/>
    <s v="N/A"/>
    <s v="Prestar sus servicios profesionales para planificar, implementar y hacer seguimiento a la estrategia de atención de clientes en el marco de  los diferentes canales de comercialización y mercadeo de los productos y servicios del Instituto que contribuya a mejorar la experiencia del cliente y al posicionamiento del IGAC. "/>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4"/>
    <s v="2100- INVERSIÓN"/>
    <x v="0"/>
    <s v="3 - Actualizar e integrar los procesos, procedimientos y proyectos al modelo de operación institucional"/>
    <x v="3"/>
    <x v="9"/>
    <n v="80111600"/>
    <s v="C-0499-1003-9-53105b-0499053-02"/>
    <s v="N/A"/>
    <s v="Prestar sus servicios profesionales a la Oficina Comercial  para apoyar el desarrollo de las estratégias del Plan de mercadeo del IGAC, en articulación con las demás áreas del Instituto."/>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5"/>
    <s v="2100- INVERSIÓN"/>
    <x v="0"/>
    <s v="3 - Actualizar e integrar los procesos, procedimientos y proyectos al modelo de operación institucional"/>
    <x v="3"/>
    <x v="9"/>
    <n v="80111600"/>
    <s v="C-0499-1003-9-53105b-0499053-02"/>
    <s v="N/A"/>
    <s v="Prestar sus servicios profesionales a la Oficina Comercial  para el desarrollo de las estratégias de mercadeo orientadas a gestionar la participación del IGAC en ferias y eventos especializados de alto impacto en coordinación con las áreas misionales, transversales y direcciones territoriales."/>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6"/>
    <s v="2100- INVERSIÓN"/>
    <x v="0"/>
    <s v="3 - Actualizar e integrar los procesos, procedimientos y proyectos al modelo de operación institucional"/>
    <x v="3"/>
    <x v="9"/>
    <n v="11111111"/>
    <s v="C-0499-1003-9-53105b-0499053-02"/>
    <s v="N/A"/>
    <s v="Viaticos para el personal de la Oficina Comercial, en el marco del subproceso de Mercadeo Estratégico"/>
    <s v="Febrero"/>
    <s v="Febrero"/>
    <n v="12"/>
    <s v="N/A"/>
    <x v="0"/>
    <n v="43272456"/>
    <n v="43272456"/>
    <s v="NO"/>
    <s v="N/A"/>
    <s v="2100 - Oficina Comercial"/>
    <s v="1.2 - Relacionamiento estratégico "/>
    <s v="1.2-3 - Mercadeo estratégico"/>
    <s v="VIAT - Viáticos y gastos de viaje"/>
    <s v="VIAT01 - Viáticos y gastos de viaje"/>
    <s v="COMER-0 Por definir"/>
    <n v="0"/>
    <n v="0"/>
    <n v="3886099"/>
    <n v="3886099"/>
    <n v="3886099"/>
    <n v="3886099"/>
    <n v="3886099"/>
    <n v="3886099"/>
    <n v="3886099"/>
    <n v="3886099"/>
    <n v="3886099"/>
    <n v="3886099"/>
    <n v="3886099"/>
    <n v="3886099"/>
    <n v="3886099"/>
    <n v="3886099"/>
    <n v="3886099"/>
    <n v="3886099"/>
    <n v="3886099"/>
    <n v="3886099"/>
    <n v="3886099"/>
    <n v="3886099"/>
    <n v="4411466"/>
    <n v="4411466"/>
    <m/>
  </r>
  <r>
    <s v="1100.3.1.3.7"/>
    <s v="2100- INVERSIÓN"/>
    <x v="0"/>
    <s v="3 - Actualizar e integrar los procesos, procedimientos y proyectos al modelo de operación institucional"/>
    <x v="3"/>
    <x v="9"/>
    <n v="90121500"/>
    <s v="C-0499-1003-9-53105b-0499053-02"/>
    <s v="N/A"/>
    <s v="Suministro de tiquetes aéreos nacionales e internacionales para el Instituto Geográfico Agustín Codazzi"/>
    <s v="Febrero"/>
    <s v="Febrero"/>
    <n v="12"/>
    <s v="Contratación directa"/>
    <x v="0"/>
    <n v="50000000"/>
    <n v="50000000"/>
    <s v="NO"/>
    <s v="N/A"/>
    <s v="2100 - Oficina Comercial"/>
    <s v="1.2 - Relacionamiento estratégico "/>
    <s v="1.2-3 - Mercadeo estratégico"/>
    <s v="VIAT - Viáticos y gastos de viaje"/>
    <s v="VIAT01 - Viáticos y gastos de viaje"/>
    <s v="COMER-0 Por definir"/>
    <n v="0"/>
    <n v="0"/>
    <n v="50000000"/>
    <n v="0"/>
    <n v="0"/>
    <n v="5000000"/>
    <n v="0"/>
    <n v="5000000"/>
    <n v="0"/>
    <n v="5000000"/>
    <n v="0"/>
    <n v="5000000"/>
    <n v="0"/>
    <n v="5000000"/>
    <n v="0"/>
    <n v="5000000"/>
    <n v="0"/>
    <n v="5000000"/>
    <n v="0"/>
    <n v="5000000"/>
    <n v="0"/>
    <n v="5000000"/>
    <n v="0"/>
    <n v="5000000"/>
    <m/>
  </r>
  <r>
    <s v="1100.3.1.3.8"/>
    <s v="2100- INVERSIÓN"/>
    <x v="0"/>
    <s v="3 - Actualizar e integrar los procesos, procedimientos y proyectos al modelo de operación institucional"/>
    <x v="3"/>
    <x v="9"/>
    <n v="80111600"/>
    <s v="C-0499-1003-9-53105b-0499053-02"/>
    <s v="N/A"/>
    <s v="Prestar sus servicios profesionales a la Oficina Comercial  para el seguimiento de las estrategias de mercadeo con contenido audiovisual y multimedia orientadas al posicionamiento del instituto en el marco del subproceso de mercadeo estratégico."/>
    <s v="Enero"/>
    <s v="Enero"/>
    <n v="12"/>
    <s v="Contratación directa"/>
    <x v="0"/>
    <n v="51073973"/>
    <n v="51073973"/>
    <s v="NO"/>
    <s v="N/A"/>
    <s v="2100 - Oficina Comercial"/>
    <s v="1.2 - Relacionamiento estratégico "/>
    <s v="1.2-3 - Mercadeo estratégico"/>
    <s v="SER - Adquisición de servicios"/>
    <s v="SER012 - Prestación de servicios personas naturales"/>
    <s v="COMER-0 Por definir"/>
    <n v="51073973"/>
    <n v="0"/>
    <n v="0"/>
    <n v="4441215"/>
    <n v="0"/>
    <n v="4441215"/>
    <n v="0"/>
    <n v="4441215"/>
    <n v="0"/>
    <n v="4441215"/>
    <n v="0"/>
    <n v="4441215"/>
    <n v="0"/>
    <n v="4441215"/>
    <n v="0"/>
    <n v="4441215"/>
    <n v="0"/>
    <n v="4441215"/>
    <n v="0"/>
    <n v="4441215"/>
    <n v="0"/>
    <n v="4441215"/>
    <n v="0"/>
    <n v="6661823"/>
    <m/>
  </r>
  <r>
    <s v="1100.3.1.3.9"/>
    <s v="2100- INVERSIÓN"/>
    <x v="0"/>
    <s v="3 - Actualizar e integrar los procesos, procedimientos y proyectos al modelo de operación institucional"/>
    <x v="3"/>
    <x v="9"/>
    <n v="80111600"/>
    <s v="C-0499-1003-9-53105b-0499053-02"/>
    <s v="N/A"/>
    <s v="Servicios de dirección y planeación estratégica para el desarrollo y posicionamiento de la marca IGAC."/>
    <s v="Enero"/>
    <s v="Enero"/>
    <n v="10"/>
    <s v="Contratación directa"/>
    <x v="0"/>
    <n v="100000000"/>
    <n v="100000000"/>
    <s v="NO"/>
    <s v="N/A"/>
    <s v="2100 - Oficina Comercial"/>
    <s v="1.2 - Relacionamiento estratégico "/>
    <s v="1.2-3 - Mercadeo estratégico"/>
    <s v="SER - Adquisición de servicios"/>
    <s v="SER018 - Servicios de operación logística"/>
    <s v="COMER-0 Por definir"/>
    <n v="100000000"/>
    <n v="0"/>
    <n v="0"/>
    <n v="10000000"/>
    <n v="0"/>
    <n v="10000000"/>
    <n v="0"/>
    <n v="10000000"/>
    <n v="0"/>
    <n v="10000000"/>
    <n v="0"/>
    <n v="10000000"/>
    <n v="0"/>
    <n v="10000000"/>
    <n v="0"/>
    <n v="10000000"/>
    <n v="0"/>
    <n v="10000000"/>
    <n v="0"/>
    <n v="10000000"/>
    <n v="0"/>
    <n v="10000000"/>
    <n v="0"/>
    <n v="0"/>
    <m/>
  </r>
  <r>
    <s v="1100.3.1.3.10"/>
    <s v="2100- INVERSIÓN"/>
    <x v="0"/>
    <s v="3 - Actualizar e integrar los procesos, procedimientos y proyectos al modelo de operación institucional"/>
    <x v="3"/>
    <x v="9"/>
    <n v="80111600"/>
    <s v="C-0499-1003-9-53105b-0499053-02"/>
    <s v="N/A"/>
    <s v="Gastos transversales de la Oficina Comercial, para suscripciones y tecnología de la Oficina Comercial"/>
    <s v="Enero"/>
    <s v="Enero"/>
    <n v="10"/>
    <s v="Contratación directa"/>
    <x v="0"/>
    <n v="10000000"/>
    <n v="10000000"/>
    <s v="NO"/>
    <s v="N/A"/>
    <s v="2100 - Oficina Comercial"/>
    <s v="1.2 - Relacionamiento estratégico "/>
    <s v="1.2-3 - Mercadeo estratégico"/>
    <s v="SER - Adquisición de servicios"/>
    <s v="SER021 - Suscripciones"/>
    <s v="COMER-0 Por definir"/>
    <n v="10000000"/>
    <n v="0"/>
    <n v="0"/>
    <n v="1000000"/>
    <n v="0"/>
    <n v="1000000"/>
    <n v="0"/>
    <n v="1000000"/>
    <n v="0"/>
    <n v="1000000"/>
    <n v="0"/>
    <n v="1000000"/>
    <n v="0"/>
    <n v="1000000"/>
    <n v="0"/>
    <n v="1000000"/>
    <n v="0"/>
    <n v="1000000"/>
    <n v="0"/>
    <n v="1000000"/>
    <n v="0"/>
    <n v="1000000"/>
    <n v="0"/>
    <n v="0"/>
    <m/>
  </r>
  <r>
    <s v="1100.3.1.3.11"/>
    <s v="2100- INVERSIÓN"/>
    <x v="0"/>
    <s v="3 - Actualizar e integrar los procesos, procedimientos y proyectos al modelo de operación institucional"/>
    <x v="3"/>
    <x v="9"/>
    <n v="80111600"/>
    <s v="C-0499-1003-9-53105b-0499053-02"/>
    <s v="N/A"/>
    <s v="Linea Disponible "/>
    <s v="Febrero"/>
    <s v="Febrero"/>
    <n v="4"/>
    <s v="Seléccion abreviada - acuerdo marco"/>
    <x v="0"/>
    <n v="0"/>
    <n v="0"/>
    <s v="NO"/>
    <s v="N/A"/>
    <s v="2100 - Oficina Comercial"/>
    <s v="1.2 - Relacionamiento estratégico "/>
    <s v="1.2-3 - Mercadeo estratégico"/>
    <s v="SER - Adquisición de servicios"/>
    <s v="SER013 - Servicios de telecomunicaciones"/>
    <s v="COMER-0 Por definir"/>
    <n v="0"/>
    <n v="0"/>
    <n v="0"/>
    <n v="0"/>
    <n v="0"/>
    <n v="0"/>
    <n v="0"/>
    <n v="0"/>
    <n v="0"/>
    <n v="0"/>
    <n v="0"/>
    <n v="0"/>
    <n v="0"/>
    <n v="0"/>
    <n v="0"/>
    <n v="0"/>
    <n v="0"/>
    <n v="0"/>
    <n v="0"/>
    <n v="0"/>
    <n v="0"/>
    <n v="0"/>
    <n v="0"/>
    <n v="0"/>
    <m/>
  </r>
  <r>
    <s v="1100.3.1.3.12"/>
    <s v="2100- INVERSIÓN"/>
    <x v="0"/>
    <s v="3 - Actualizar e integrar los procesos, procedimientos y proyectos al modelo de operación institucional"/>
    <x v="3"/>
    <x v="9"/>
    <n v="11111111"/>
    <s v="C-0499-1003-9-53105b-0499053-02"/>
    <s v="N/A"/>
    <s v="Prestación de servicios para la operación logística integral y estratégica del Instituto Geográfico Agustín Codazzi, a nivel central y en cada una de sus Direcciones Territoriales, con el fin de llevar a cabo las actividades que den cumplimiento a sus funciones misionales y de apoyo."/>
    <s v="Febrero"/>
    <s v="Febrero"/>
    <n v="12"/>
    <s v="Contratación directa"/>
    <x v="0"/>
    <n v="73600000"/>
    <n v="73600000"/>
    <s v="NO"/>
    <s v="N/A"/>
    <s v="2100 - Oficina Comercial"/>
    <s v="1.2 - Relacionamiento estratégico "/>
    <s v="1.2-3 - Mercadeo estratégico"/>
    <s v="SER - Adquisición de servicios"/>
    <s v="SER018 - Servicios de operación logística"/>
    <s v="COMER-0 Por definir"/>
    <n v="0"/>
    <n v="0"/>
    <n v="73600000"/>
    <n v="0"/>
    <n v="0"/>
    <n v="0"/>
    <n v="0"/>
    <n v="0"/>
    <n v="0"/>
    <n v="73600000"/>
    <n v="0"/>
    <n v="0"/>
    <n v="0"/>
    <n v="0"/>
    <n v="0"/>
    <n v="0"/>
    <n v="0"/>
    <n v="0"/>
    <n v="0"/>
    <n v="0"/>
    <n v="0"/>
    <n v="0"/>
    <n v="0"/>
    <n v="0"/>
    <m/>
  </r>
  <r>
    <s v="1100.3.1.3.13"/>
    <s v="2100- INVERSIÓN"/>
    <x v="0"/>
    <s v="3 - Actualizar e integrar los procesos, procedimientos y proyectos al modelo de operación institucional"/>
    <x v="3"/>
    <x v="9"/>
    <n v="44121600"/>
    <s v="C-0499-1003-9-53105b-0499053-02"/>
    <s v="N/A"/>
    <s v="Adquisición de papelería y útiles de oficina para el Instituto Geográfico Agustín Codazzi"/>
    <s v="Febrero"/>
    <s v="Febrero"/>
    <n v="12"/>
    <s v="Contratación directa"/>
    <x v="0"/>
    <n v="5000000"/>
    <n v="5000000"/>
    <s v="NO"/>
    <s v="N/A"/>
    <s v="2100 - Oficina Comercial"/>
    <s v="1.2 - Relacionamiento estratégico "/>
    <s v="1.2-3 - Mercadeo estratégico"/>
    <s v="MYS - Adquisición de materiales y suministros"/>
    <s v="MYS04 - Papelería e insumos de oficina"/>
    <s v="COMER-0 Por definir"/>
    <n v="0"/>
    <n v="0"/>
    <n v="5000000"/>
    <n v="0"/>
    <n v="0"/>
    <n v="5000000"/>
    <n v="0"/>
    <n v="0"/>
    <n v="0"/>
    <n v="0"/>
    <n v="0"/>
    <n v="0"/>
    <n v="0"/>
    <n v="0"/>
    <n v="0"/>
    <n v="0"/>
    <n v="0"/>
    <n v="0"/>
    <n v="0"/>
    <n v="0"/>
    <n v="0"/>
    <n v="0"/>
    <n v="0"/>
    <n v="0"/>
    <m/>
  </r>
  <r>
    <s v="1100.3.1.3.14"/>
    <s v="2100- INVERSIÓN"/>
    <x v="0"/>
    <s v="3 - Actualizar e integrar los procesos, procedimientos y proyectos al modelo de operación institucional"/>
    <x v="3"/>
    <x v="9"/>
    <n v="7811800"/>
    <s v="C-0499-1003-9-53105b-0499053-02"/>
    <s v="N/A"/>
    <s v="Prestación de servicio de transporte terrestre especial de pasajeros a nivel nacional para el Instituto Geográfico Agustín Codazzi."/>
    <s v="Febrero"/>
    <s v="Febrero"/>
    <n v="12"/>
    <s v="Contratación directa"/>
    <x v="0"/>
    <n v="597105"/>
    <n v="597105"/>
    <s v="NO"/>
    <s v="N/A"/>
    <s v="2100 - Oficina Comercial"/>
    <s v="1.2 - Relacionamiento estratégico "/>
    <s v="1.2-3 - Mercadeo estratégico"/>
    <s v="SER - Adquisición de servicios"/>
    <s v="SER03 - Servicios de transporte terrestre de pasajeros"/>
    <s v="COMER-0 Por definir"/>
    <n v="0"/>
    <n v="0"/>
    <n v="597105"/>
    <n v="0"/>
    <n v="0"/>
    <n v="0"/>
    <n v="0"/>
    <n v="0"/>
    <n v="0"/>
    <n v="597105"/>
    <n v="0"/>
    <n v="0"/>
    <n v="0"/>
    <n v="0"/>
    <n v="0"/>
    <n v="0"/>
    <n v="0"/>
    <n v="0"/>
    <n v="0"/>
    <n v="0"/>
    <n v="0"/>
    <n v="0"/>
    <n v="0"/>
    <n v="0"/>
    <m/>
  </r>
  <r>
    <s v="1100.3.1.3.15"/>
    <s v="2100- INVERSIÓN"/>
    <x v="0"/>
    <s v="3 - Actualizar e integrar los procesos, procedimientos y proyectos al modelo de operación institucional"/>
    <x v="3"/>
    <x v="9"/>
    <n v="80111600"/>
    <s v="C-0499-1003-9-53105b-0499053-02"/>
    <s v="N/A"/>
    <s v="Prestar sus servicios profesionales a la Oficina Comercial  para el desarrollo, análisis y seguimiento de estrategias de marketing digital y mejoramiento de la tienda virtual,  que contribuyan a mejorar la experiencia del cliente, a la comercialización y mercadeo de los productos y servicios del IGAC."/>
    <s v="Enero"/>
    <s v="Enero"/>
    <n v="12"/>
    <s v="Contratación directa"/>
    <x v="0"/>
    <n v="93771564"/>
    <n v="93771564"/>
    <s v="NO"/>
    <s v="N/A"/>
    <s v="2100 - Oficina Comercial"/>
    <s v="1.2 - Relacionamiento estratégico "/>
    <s v="1.2-3 - Mercadeo estratégico"/>
    <s v="SER - Adquisición de servicios"/>
    <s v="SER012 - Prestación de servicios personas naturales"/>
    <s v="COMER-0 Por definir"/>
    <n v="93771564"/>
    <n v="0"/>
    <n v="0"/>
    <n v="8154049"/>
    <n v="0"/>
    <n v="8154049"/>
    <n v="0"/>
    <n v="8154049"/>
    <n v="0"/>
    <n v="8154049"/>
    <n v="0"/>
    <n v="8154049"/>
    <n v="0"/>
    <n v="8154049"/>
    <n v="0"/>
    <n v="8154049"/>
    <n v="0"/>
    <n v="8154049"/>
    <n v="0"/>
    <n v="8154049"/>
    <n v="0"/>
    <n v="8154049"/>
    <n v="0"/>
    <n v="12231074"/>
    <m/>
  </r>
  <r>
    <s v="1100.3.1.3.16"/>
    <s v="2100- INVERSIÓN"/>
    <x v="0"/>
    <s v="3 - Actualizar e integrar los procesos, procedimientos y proyectos al modelo de operación institucional"/>
    <x v="3"/>
    <x v="9"/>
    <n v="80111600"/>
    <s v="C-0499-1003-9-53105b-0499053-02"/>
    <s v="N/A"/>
    <s v="Prestar sus servicios profesionales a la Oficina Comercial para la comercialización de los productos y servicios del IGAC, dirigido a los diferentes grupos de interés, en articulación con las áreas misionales, transversales y direcciones territoriales."/>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3.17"/>
    <s v="2100- INVERSIÓN"/>
    <x v="0"/>
    <s v="3 - Actualizar e integrar los procesos, procedimientos y proyectos al modelo de operación institucional"/>
    <x v="3"/>
    <x v="9"/>
    <n v="80111600"/>
    <s v="C-0499-1003-9-53105b-0499053-02"/>
    <s v="N/A"/>
    <s v="Prestar sus servicios profesionales a la Oficina Comercial  para realizar actividades de apoyo jurídico,  contractual y de apoyo a la supervisión de los contratos de prestación de servicios que requiera la oficina"/>
    <s v="Enero"/>
    <s v="Enero"/>
    <n v="12"/>
    <s v="Contratación directa"/>
    <x v="0"/>
    <n v="147927433"/>
    <n v="147927433"/>
    <s v="NO"/>
    <s v="N/A"/>
    <s v="2100 - Oficina Comercial"/>
    <s v="1.2 - Relacionamiento estratégico "/>
    <s v="1.2-3 - Mercadeo estratégico"/>
    <s v="SER - Adquisición de servicios"/>
    <s v="SER012 - Prestación de servicios personas naturales"/>
    <s v="COMER-0 Por definir"/>
    <n v="147927433"/>
    <n v="0"/>
    <n v="0"/>
    <n v="12863255"/>
    <n v="0"/>
    <n v="12863255"/>
    <n v="0"/>
    <n v="12863255"/>
    <n v="0"/>
    <n v="12863255"/>
    <n v="0"/>
    <n v="12863255"/>
    <n v="0"/>
    <n v="12863255"/>
    <n v="0"/>
    <n v="12863255"/>
    <n v="0"/>
    <n v="12863255"/>
    <n v="0"/>
    <n v="12863255"/>
    <n v="0"/>
    <n v="12863255"/>
    <n v="0"/>
    <n v="19294883"/>
    <m/>
  </r>
  <r>
    <s v="1100.3.1.3.18"/>
    <s v="2100- INVERSIÓN"/>
    <x v="0"/>
    <s v="3 - Actualizar e integrar los procesos, procedimientos y proyectos al modelo de operación institucional"/>
    <x v="3"/>
    <x v="9"/>
    <n v="80111600"/>
    <s v="C-0499-1003-9-53105b-0499053-02"/>
    <s v="N/A"/>
    <s v="Prestar sus servicios profesionales a la Oficina Comercial, para realizar la programación, análisis y seguimiento de los ingresos de recursos propios de la entidad, así como realizar la programación, actualización y seguimiento del presupuesto de la Oficina Comercial."/>
    <s v="Enero"/>
    <s v="Enero"/>
    <n v="12"/>
    <s v="Contratación directa"/>
    <x v="0"/>
    <n v="105933423"/>
    <n v="105933423"/>
    <s v="NO"/>
    <s v="N/A"/>
    <s v="2100 - Oficina Comercial"/>
    <s v="1.2 - Relacionamiento estratégico "/>
    <s v="1.2-3 - Mercadeo estratégico"/>
    <s v="SER - Adquisición de servicios"/>
    <s v="SER012 - Prestación de servicios personas naturales"/>
    <s v="COMER-0 Por definir"/>
    <n v="105933423"/>
    <n v="0"/>
    <n v="0"/>
    <n v="9211602"/>
    <n v="0"/>
    <n v="9211602"/>
    <n v="0"/>
    <n v="9211602"/>
    <n v="0"/>
    <n v="9211602"/>
    <n v="0"/>
    <n v="9211602"/>
    <n v="0"/>
    <n v="9211602"/>
    <n v="0"/>
    <n v="9211602"/>
    <n v="0"/>
    <n v="9211602"/>
    <n v="0"/>
    <n v="9211602"/>
    <n v="0"/>
    <n v="9211602"/>
    <n v="0"/>
    <n v="13817403"/>
    <m/>
  </r>
  <r>
    <s v="1100.3.1.3.19"/>
    <s v="2100- INVERSIÓN"/>
    <x v="0"/>
    <s v="3 - Actualizar e integrar los procesos, procedimientos y proyectos al modelo de operación institucional"/>
    <x v="3"/>
    <x v="9"/>
    <n v="80111600"/>
    <s v="C-0499-1003-9-53105b-0499053-02"/>
    <s v="N/A"/>
    <s v="Linea Disponible "/>
    <s v="Enero"/>
    <s v="Enero"/>
    <n v="12"/>
    <s v="N/A"/>
    <x v="0"/>
    <n v="0"/>
    <n v="0"/>
    <s v="NO"/>
    <s v="N/A"/>
    <s v="2100 - Oficina Comercial"/>
    <s v="1.2 - Relacionamiento estratégico "/>
    <s v="1.2-3 - Mercadeo estratégico"/>
    <s v="VIAT - Viáticos y gastos de viaje"/>
    <s v="VIAT01 - Viáticos y gastos de viaje"/>
    <s v="COMER-0 Por definir"/>
    <n v="0"/>
    <n v="0"/>
    <n v="0"/>
    <n v="0"/>
    <n v="0"/>
    <n v="0"/>
    <n v="0"/>
    <n v="0"/>
    <n v="0"/>
    <n v="0"/>
    <n v="0"/>
    <n v="0"/>
    <n v="0"/>
    <n v="0"/>
    <n v="0"/>
    <n v="0"/>
    <n v="0"/>
    <n v="0"/>
    <n v="0"/>
    <n v="0"/>
    <n v="0"/>
    <n v="0"/>
    <n v="0"/>
    <n v="0"/>
    <m/>
  </r>
  <r>
    <s v="1100.3.2.1.1"/>
    <s v="1000- INVERSIÓN"/>
    <x v="0"/>
    <s v="3 - Actualizar e integrar los procesos, procedimientos y proyectos al modelo de operación institucional"/>
    <x v="4"/>
    <x v="10"/>
    <n v="80101500"/>
    <s v="C-0499-1003-9-53105b-0499060-02"/>
    <s v="N/A"/>
    <s v="Prestación de servicios profesionales a la dirección general, en la coordinación del proceso de internacionalización,_x000a_relacionamiento estratégico con aliados internacionales y el diseño e implementación de las agendas de cooperación_x000a_internacional"/>
    <s v="Enero"/>
    <s v="Enero"/>
    <n v="12"/>
    <s v="Contratación directa"/>
    <x v="0"/>
    <n v="161933333"/>
    <n v="161933333"/>
    <s v="NO"/>
    <s v="N/A"/>
    <s v="1100 - Oficina Asesora de Planeación"/>
    <s v="1.2 - Relacionamiento estratégico "/>
    <s v="1.2-2 - Gestión de relacionamiento e internacionalización "/>
    <s v="SER - Adquisición de servicios"/>
    <s v="SER012 - Prestación de servicios personas naturales"/>
    <s v="1000 - Por definir"/>
    <n v="161933333"/>
    <n v="0"/>
    <n v="0"/>
    <n v="14000000"/>
    <n v="0"/>
    <n v="14000000"/>
    <n v="0"/>
    <n v="14000000"/>
    <n v="0"/>
    <n v="14000000"/>
    <n v="0"/>
    <n v="14000000"/>
    <n v="0"/>
    <n v="14000000"/>
    <n v="0"/>
    <n v="14000000"/>
    <n v="0"/>
    <n v="14000000"/>
    <n v="0"/>
    <n v="14000000"/>
    <n v="0"/>
    <n v="14000000"/>
    <n v="0"/>
    <n v="21933333"/>
    <m/>
  </r>
  <r>
    <s v="1100.3.2.1.2"/>
    <s v="1000- INVERSIÓN"/>
    <x v="0"/>
    <s v="3 - Actualizar e integrar los procesos, procedimientos y proyectos al modelo de operación institucional"/>
    <x v="4"/>
    <x v="10"/>
    <n v="80101500"/>
    <s v="C-0499-1003-9-53105b-0499060-02"/>
    <s v="N/A"/>
    <s v="Prestar los servicios profesionales a la Dirección General para realizar la gestión y coordinación de los asuntos étnicos y geográficos del instituto, garantizando transversalidad con las diferentes dependencias y direcciones territoriales, bajo un enfoque diferencial. "/>
    <s v="Enero"/>
    <s v="Enero"/>
    <n v="12"/>
    <s v="Contratación directa"/>
    <x v="0"/>
    <n v="161933333"/>
    <n v="161933333"/>
    <s v="NO"/>
    <s v="N/A"/>
    <s v="1100 - Oficina Asesora de Planeación"/>
    <s v="1.2 - Relacionamiento estratégico "/>
    <s v="1.2-2 - Gestión de relacionamiento e internacionalización "/>
    <s v="SER - Adquisición de servicios"/>
    <s v="SER012 - Prestación de servicios personas naturales"/>
    <s v="1000 - Por definir"/>
    <n v="161933333"/>
    <n v="0"/>
    <n v="0"/>
    <n v="14000000"/>
    <n v="0"/>
    <n v="14000000"/>
    <n v="0"/>
    <n v="14000000"/>
    <n v="0"/>
    <n v="14000000"/>
    <n v="0"/>
    <n v="14000000"/>
    <n v="0"/>
    <n v="14000000"/>
    <n v="0"/>
    <n v="14000000"/>
    <n v="0"/>
    <n v="14000000"/>
    <n v="0"/>
    <n v="14000000"/>
    <n v="0"/>
    <n v="14000000"/>
    <n v="0"/>
    <n v="21933333"/>
    <m/>
  </r>
  <r>
    <s v="1100.3.2.1.3"/>
    <s v="1000- INVERSIÓN"/>
    <x v="0"/>
    <s v="3 - Actualizar e integrar los procesos, procedimientos y proyectos al modelo de operación institucional"/>
    <x v="4"/>
    <x v="10"/>
    <n v="80101500"/>
    <s v="C-0499-1003-9-53105b-0499060-02"/>
    <s v="N/A"/>
    <s v="Prestar servicios profesionales para realizar analítica de datos, así como desarrollar modelos predictivos, descriptivos, de_x000a_prospectiva y otros relacionados que requiera el igac, que permitan adelantar el seguimiento a los procesos misionales y_x000a_administrativos, la optimización y automatización de los modelos de operación y la articulación de la cadena de valor"/>
    <s v="Enero"/>
    <s v="Enero"/>
    <n v="12"/>
    <s v="Contratación directa"/>
    <x v="0"/>
    <n v="114510000"/>
    <n v="114510000"/>
    <s v="NO"/>
    <s v="N/A"/>
    <s v="1100 - Oficina Asesora de Planeación"/>
    <s v="1.1 - Direccionamiento Estratégico y Planeación "/>
    <s v="1.1-4 - Planeación y seguimiento a las metas de la entidad"/>
    <s v="SER - Adquisición de servicios"/>
    <s v="SER012 - Prestación de servicios personas naturales"/>
    <s v="1000 - Por definir"/>
    <n v="114510000"/>
    <n v="0"/>
    <n v="0"/>
    <n v="9900000"/>
    <n v="0"/>
    <n v="9900000"/>
    <n v="0"/>
    <n v="9900000"/>
    <n v="0"/>
    <n v="9900000"/>
    <n v="0"/>
    <n v="9900000"/>
    <n v="0"/>
    <n v="9900000"/>
    <n v="0"/>
    <n v="9900000"/>
    <n v="0"/>
    <n v="9900000"/>
    <n v="0"/>
    <n v="9900000"/>
    <n v="0"/>
    <n v="9900000"/>
    <n v="0"/>
    <n v="15510000"/>
    <m/>
  </r>
  <r>
    <s v="1100.3.2.1.4"/>
    <s v="1000- INVERSIÓN"/>
    <x v="0"/>
    <s v="3 - Actualizar e integrar los procesos, procedimientos y proyectos al modelo de operación institucional"/>
    <x v="4"/>
    <x v="10"/>
    <n v="80101500"/>
    <s v="C-0499-1003-9-53105b-0499060-02"/>
    <s v="N/A"/>
    <s v="Prestar los servicios profesionales para apoyar y consolidar los proyectos estratégicos en el análisis de datos y captura de información; así como la integración e interoperabilidad en la gestión para el cumplimento de indicadores, metas y ejecución presupuestal en los procesos misionales y administrativos del IGAC."/>
    <s v="Enero"/>
    <s v="Enero"/>
    <n v="12"/>
    <s v="Contratación directa"/>
    <x v="0"/>
    <n v="113520000"/>
    <n v="113520000"/>
    <s v="NO"/>
    <s v="N/A"/>
    <s v="1100 - Oficina Asesora de Planeación"/>
    <s v="1.1 - Direccionamiento Estratégico y Planeación "/>
    <s v="1.1-4 - Planeación y seguimiento a las metas de la entidad"/>
    <s v="SER - Adquisición de servicios"/>
    <s v="SER012 - Prestación de servicios personas naturales"/>
    <s v="1000 - Por definir"/>
    <n v="113520000"/>
    <n v="0"/>
    <n v="0"/>
    <n v="9900000"/>
    <n v="0"/>
    <n v="9900000"/>
    <n v="0"/>
    <n v="9900000"/>
    <n v="0"/>
    <n v="9900000"/>
    <n v="0"/>
    <n v="9900000"/>
    <n v="0"/>
    <n v="9900000"/>
    <n v="0"/>
    <n v="9900000"/>
    <n v="0"/>
    <n v="9900000"/>
    <n v="0"/>
    <n v="9900000"/>
    <n v="0"/>
    <n v="9900000"/>
    <n v="0"/>
    <n v="14520000"/>
    <m/>
  </r>
  <r>
    <s v="1100.3.2.1.5"/>
    <s v="1000- INVERSIÓN"/>
    <x v="0"/>
    <s v="3 - Actualizar e integrar los procesos, procedimientos y proyectos al modelo de operación institucional"/>
    <x v="4"/>
    <x v="10"/>
    <n v="80101500"/>
    <s v="C-0499-1003-9-53105b-0499060-02"/>
    <s v="N/A"/>
    <s v="Prestar los servicios profesionales para apoyar los procesos de analítica de datos para la toma de decisiones de los procesos misionales y administrativos relacionados con las Direcciones Territoriales a nivel nacional"/>
    <s v="Enero"/>
    <s v="Enero"/>
    <n v="12"/>
    <s v="Contratación directa"/>
    <x v="0"/>
    <n v="118800000"/>
    <n v="118800000"/>
    <s v="NO"/>
    <s v="N/A"/>
    <s v="1000 - Dirección General"/>
    <s v="1.1 - Direccionamiento Estratégico y Planeación "/>
    <s v="1.1-4 - Planeación y seguimiento a las metas de la entidad"/>
    <s v="SER - Adquisición de servicios"/>
    <s v="SER012 - Prestación de servicios personas naturales"/>
    <s v="1000 - Por definir"/>
    <n v="118800000"/>
    <n v="0"/>
    <n v="0"/>
    <n v="9900000"/>
    <n v="0"/>
    <n v="9900000"/>
    <n v="0"/>
    <n v="9900000"/>
    <n v="0"/>
    <n v="9900000"/>
    <n v="0"/>
    <n v="9900000"/>
    <n v="0"/>
    <n v="9900000"/>
    <n v="0"/>
    <n v="9900000"/>
    <n v="0"/>
    <n v="9900000"/>
    <n v="0"/>
    <n v="9900000"/>
    <n v="0"/>
    <n v="9900000"/>
    <n v="0"/>
    <n v="19800000"/>
    <m/>
  </r>
  <r>
    <s v="1100.3.2.1.6"/>
    <s v="1000- INVERSIÓN"/>
    <x v="0"/>
    <s v="3 - Actualizar e integrar los procesos, procedimientos y proyectos al modelo de operación institucional"/>
    <x v="4"/>
    <x v="10"/>
    <n v="80101500"/>
    <s v="C-0499-1003-9-53105b-0499060-02"/>
    <s v="N/A"/>
    <s v="Prestación de servicios profesionales especializados para el acompañamiento y soporte de los procesos misionales, en las actividades de seguimiento a los compromisos y convecios derivados de las agendas de cooperación y asuntos internacionales"/>
    <s v="Enero"/>
    <s v="Enero"/>
    <n v="12"/>
    <s v="Contratación directa"/>
    <x v="0"/>
    <n v="100866667"/>
    <n v="100866667"/>
    <s v="NO"/>
    <s v="N/A"/>
    <s v="1100 - Oficina Asesora de Planeación"/>
    <s v="1.2 - Relacionamiento estratégico "/>
    <s v="1.2-2 - Gestión de relacionamiento e internacionalización "/>
    <s v="SER - Adquisición de servicios"/>
    <s v="SER012 - Prestación de servicios personas naturales"/>
    <s v="1000 - Por definir"/>
    <n v="100866667"/>
    <n v="0"/>
    <n v="0"/>
    <n v="8900000"/>
    <n v="0"/>
    <n v="8900000"/>
    <n v="0"/>
    <n v="8900000"/>
    <n v="0"/>
    <n v="8900000"/>
    <n v="0"/>
    <n v="8900000"/>
    <n v="0"/>
    <n v="8900000"/>
    <n v="0"/>
    <n v="8900000"/>
    <n v="0"/>
    <n v="8900000"/>
    <n v="0"/>
    <n v="8900000"/>
    <n v="0"/>
    <n v="8900000"/>
    <n v="0"/>
    <n v="11866667"/>
    <m/>
  </r>
  <r>
    <s v="1100.3.2.1.7"/>
    <s v="1000- INVERSIÓN"/>
    <x v="0"/>
    <s v="3 - Actualizar e integrar los procesos, procedimientos y proyectos al modelo de operación institucional"/>
    <x v="4"/>
    <x v="10"/>
    <n v="80101500"/>
    <s v="C-0499-1003-9-53105b-0499060-02"/>
    <s v="N/A"/>
    <s v="Prestación de servicios profesionales para el apoyo transversal a los procesos misionales, en las actividades de seguimiento a los compromisos y convenios derivados de las agendas de cooperación y asuntos internacionales"/>
    <s v="Enero"/>
    <s v="Enero"/>
    <n v="12"/>
    <s v="Contratación directa"/>
    <x v="0"/>
    <n v="51026667"/>
    <n v="51026667"/>
    <s v="NO"/>
    <s v="N/A"/>
    <s v="1100 - Oficina Asesora de Planeación"/>
    <s v="1.2 - Relacionamiento estratégico "/>
    <s v="1.2-2 - Gestión de relacionamiento e internacionalización "/>
    <s v="SER - Adquisición de servicios"/>
    <s v="SER012 - Prestación de servicios personas naturales"/>
    <s v="OAP-6 Profesional Junior implementación SGI "/>
    <n v="51026667"/>
    <n v="0"/>
    <n v="0"/>
    <n v="4450000"/>
    <n v="0"/>
    <n v="4450000"/>
    <n v="0"/>
    <n v="4450000"/>
    <n v="0"/>
    <n v="4450000"/>
    <n v="0"/>
    <n v="4450000"/>
    <n v="0"/>
    <n v="4450000"/>
    <n v="0"/>
    <n v="4450000"/>
    <n v="0"/>
    <n v="4450000"/>
    <n v="0"/>
    <n v="4450000"/>
    <n v="0"/>
    <n v="4450000"/>
    <n v="0"/>
    <n v="6526667"/>
    <m/>
  </r>
  <r>
    <s v="1100.3.2.1.8"/>
    <s v="1000- INVERSIÓN"/>
    <x v="0"/>
    <s v="3 - Actualizar e integrar los procesos, procedimientos y proyectos al modelo de operación institucional"/>
    <x v="4"/>
    <x v="10"/>
    <n v="80101500"/>
    <s v="C-0499-1003-9-53105b-0499060-02"/>
    <s v="N/A"/>
    <s v="Prestación de servicios profesionales especializados para la producción de insumos y documentos para las actividades e_x000a_iniciativas de internacionalización contribuyendo al proceso de relacionamiento estratégico y el posicionamiento institucional_x000a_a nivel internacional."/>
    <s v="Enero"/>
    <s v="Enero"/>
    <n v="12"/>
    <s v="Contratación directa"/>
    <x v="0"/>
    <n v="67400000"/>
    <n v="67400000"/>
    <s v="NO"/>
    <s v="N/A"/>
    <s v="1100 - Oficina Asesora de Planeación"/>
    <s v="1.2 - Relacionamiento estratégico "/>
    <s v="1.2-2 - Gestión de relacionamiento e internacionalización "/>
    <s v="SER - Adquisición de servicios"/>
    <s v="SER012 - Prestación de servicios personas naturales"/>
    <s v="1000 - Por definir"/>
    <n v="67400000"/>
    <n v="0"/>
    <n v="0"/>
    <n v="6000000"/>
    <n v="0"/>
    <n v="6000000"/>
    <n v="0"/>
    <n v="6000000"/>
    <n v="0"/>
    <n v="6000000"/>
    <n v="0"/>
    <n v="6000000"/>
    <n v="0"/>
    <n v="6000000"/>
    <n v="0"/>
    <n v="6000000"/>
    <n v="0"/>
    <n v="6000000"/>
    <n v="0"/>
    <n v="6000000"/>
    <n v="0"/>
    <n v="6000000"/>
    <n v="0"/>
    <n v="7400000"/>
    <m/>
  </r>
  <r>
    <s v="1100.3.2.1.9"/>
    <s v="1000- INVERSIÓN"/>
    <x v="0"/>
    <s v="3 - Actualizar e integrar los procesos, procedimientos y proyectos al modelo de operación institucional"/>
    <x v="4"/>
    <x v="10"/>
    <n v="80101500"/>
    <s v="C-0499-1003-9-53105b-0499060-02"/>
    <s v="N/A"/>
    <s v="Prestación de servicios profesionales para el acompañamiento y soporte a los procesos misionales, en la gestión de actividades de seguimiento a los compromisos y convenios derivados de las agendas de cooperación y el posicionamiento y visibilización del Instituto en espacios internacionales."/>
    <s v="Enero"/>
    <s v="Enero"/>
    <n v="12"/>
    <s v="Contratación directa"/>
    <x v="0"/>
    <n v="72000000"/>
    <n v="72000000"/>
    <s v="NO"/>
    <s v="N/A"/>
    <s v="1000 - Dirección General"/>
    <s v="1.2 - Relacionamiento estratégico "/>
    <s v="1.2-2 - Gestión de relacionamiento e internacionalización "/>
    <s v="SER - Adquisición de servicios"/>
    <s v="SER012 - Prestación de servicios personas naturales"/>
    <s v="1000 - Por definir"/>
    <n v="72000000"/>
    <n v="0"/>
    <n v="0"/>
    <n v="6000000"/>
    <n v="0"/>
    <n v="6000000"/>
    <n v="0"/>
    <n v="6000000"/>
    <n v="0"/>
    <n v="6000000"/>
    <n v="0"/>
    <n v="6000000"/>
    <n v="0"/>
    <n v="6000000"/>
    <n v="0"/>
    <n v="6000000"/>
    <n v="0"/>
    <n v="6000000"/>
    <n v="0"/>
    <n v="6000000"/>
    <n v="0"/>
    <n v="6000000"/>
    <n v="0"/>
    <n v="12000000"/>
    <m/>
  </r>
  <r>
    <s v="1100.3.2.1.10"/>
    <s v="1100- INVERSIÓN"/>
    <x v="0"/>
    <s v="3 - Actualizar e integrar los procesos, procedimientos y proyectos al modelo de operación institucional"/>
    <x v="4"/>
    <x v="10"/>
    <n v="80101500"/>
    <s v="C-0499-1003-9-53105b-0499060-02"/>
    <s v="N/A"/>
    <s v="Prestación de servicios profesionales para apoyar el análisis, levantamiento, alineación y actualización documental de los procesos de la Entidad en el marco del modelo integrado de planeación y gestión "/>
    <s v="Enero"/>
    <s v="Enero"/>
    <n v="12"/>
    <s v="Contratación directa"/>
    <x v="0"/>
    <n v="103500000"/>
    <n v="103500000"/>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103500000"/>
    <n v="0"/>
    <n v="0"/>
    <n v="9000000"/>
    <n v="0"/>
    <n v="9000000"/>
    <n v="0"/>
    <n v="9000000"/>
    <n v="0"/>
    <n v="9000000"/>
    <n v="0"/>
    <n v="9000000"/>
    <n v="0"/>
    <n v="9000000"/>
    <n v="0"/>
    <n v="9000000"/>
    <n v="0"/>
    <n v="9000000"/>
    <n v="0"/>
    <n v="9000000"/>
    <n v="0"/>
    <n v="9000000"/>
    <n v="0"/>
    <n v="13500000"/>
    <m/>
  </r>
  <r>
    <s v="1100.3.2.1.11"/>
    <s v="1100- INVERSIÓN"/>
    <x v="0"/>
    <s v="3 - Actualizar e integrar los procesos, procedimientos y proyectos al modelo de operación institucional"/>
    <x v="4"/>
    <x v="10"/>
    <n v="80101500"/>
    <s v="C-0499-1003-9-53105b-0499060-02"/>
    <s v="N/A"/>
    <s v="Prestación de servicios profesionales para realizar levantamiento de información, elaborar, actualizar y diagramar los procesos y procedimientos de la Entidad de acuerdo al cronograma establecido.   "/>
    <s v="Enero"/>
    <s v="Enero"/>
    <n v="12"/>
    <s v="Contratación directa"/>
    <x v="0"/>
    <n v="63881807"/>
    <n v="63881807"/>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63881807"/>
    <n v="0"/>
    <n v="0"/>
    <n v="5807437"/>
    <n v="0"/>
    <n v="5807437"/>
    <n v="0"/>
    <n v="5807437"/>
    <n v="0"/>
    <n v="5807437"/>
    <n v="0"/>
    <n v="5807437"/>
    <n v="0"/>
    <n v="5807437"/>
    <n v="0"/>
    <n v="5807437"/>
    <n v="0"/>
    <n v="5807437"/>
    <n v="0"/>
    <n v="5807437"/>
    <n v="0"/>
    <n v="5807437"/>
    <n v="0"/>
    <n v="5807437"/>
    <m/>
  </r>
  <r>
    <s v="1100.3.2.1.12"/>
    <s v="1100- INVERSIÓN"/>
    <x v="0"/>
    <s v="3 - Actualizar e integrar los procesos, procedimientos y proyectos al modelo de operación institucional"/>
    <x v="4"/>
    <x v="10"/>
    <n v="80101500"/>
    <s v="C-0499-1003-9-53105b-0499060-02"/>
    <s v="N/A"/>
    <s v="Prestación de servicios profesionales para realizar la revisión, el análisis y alineación de los procesos de la Entidad a su estructura en el marco del modelo integrado de planeación y gestión."/>
    <s v="Enero"/>
    <s v="Enero"/>
    <n v="12"/>
    <s v="Contratación directa"/>
    <x v="0"/>
    <n v="103500000"/>
    <n v="103500000"/>
    <s v="NO"/>
    <s v="N/A"/>
    <s v="1100 - Oficina Asesora de Planeación"/>
    <s v="1.1 - Direccionamiento Estratégico y Planeación "/>
    <s v="1.1-2 - Gestión de procesos de la entidad"/>
    <s v="SER - Adquisición de servicios"/>
    <s v="SER012 - Prestación de servicios personas naturales"/>
    <s v="OAP-3 Profesional líder arquitectura de procesos "/>
    <n v="103500000"/>
    <n v="0"/>
    <n v="0"/>
    <n v="9000000"/>
    <n v="0"/>
    <n v="9000000"/>
    <n v="0"/>
    <n v="9000000"/>
    <n v="0"/>
    <n v="9000000"/>
    <n v="0"/>
    <n v="9000000"/>
    <n v="0"/>
    <n v="9000000"/>
    <n v="0"/>
    <n v="9000000"/>
    <n v="0"/>
    <n v="9000000"/>
    <n v="0"/>
    <n v="9000000"/>
    <n v="0"/>
    <n v="9000000"/>
    <n v="0"/>
    <n v="13500000"/>
    <m/>
  </r>
  <r>
    <s v="1100.3.2.1.13"/>
    <s v="1100- INVERSIÓN"/>
    <x v="0"/>
    <s v="3 - Actualizar e integrar los procesos, procedimientos y proyectos al modelo de operación institucional"/>
    <x v="4"/>
    <x v="10"/>
    <n v="11111111"/>
    <s v="C-0499-1003-9-53105b-0499060-02"/>
    <s v="N/A"/>
    <s v="Gastos de manutención, alojamiento, transporte, viaticos  SGI"/>
    <s v="Enero"/>
    <s v="Enero"/>
    <n v="12"/>
    <s v="N/A"/>
    <x v="0"/>
    <n v="60000000"/>
    <n v="60000000"/>
    <s v="NO"/>
    <s v="N/A"/>
    <s v="1100 - Oficina Asesora de Planeación"/>
    <s v="1.1 - Direccionamiento Estratégico y Planeación "/>
    <s v="1.1-5 - Sistema de calidad actualizado "/>
    <s v="VIAT - Viáticos y gastos de viaje"/>
    <s v="VIAT01 - Viáticos y gastos de viaje"/>
    <s v="OAP-5 Profesional líder implementación SGI"/>
    <n v="5000000"/>
    <n v="5000000"/>
    <n v="5000000"/>
    <n v="5000000"/>
    <n v="5000000"/>
    <n v="5000000"/>
    <n v="5000000"/>
    <n v="5000000"/>
    <n v="5000000"/>
    <n v="5000000"/>
    <n v="5000000"/>
    <n v="5000000"/>
    <n v="5000000"/>
    <n v="5000000"/>
    <n v="5000000"/>
    <n v="5000000"/>
    <n v="5000000"/>
    <n v="5000000"/>
    <n v="5000000"/>
    <n v="5000000"/>
    <n v="5000000"/>
    <n v="5000000"/>
    <n v="5000000"/>
    <n v="5000000"/>
    <m/>
  </r>
  <r>
    <s v="1100.3.2.1.14"/>
    <s v="1100- INVERSIÓN"/>
    <x v="0"/>
    <s v="3 - Actualizar e integrar los procesos, procedimientos y proyectos al modelo de operación institucional"/>
    <x v="4"/>
    <x v="10"/>
    <n v="80101500"/>
    <s v="C-0499-1003-9-53105b-0499060-02"/>
    <s v="N/A"/>
    <s v="Prestación de servicios profesionales para actualizar la documentación de la entidad de acuerdo a la metodologia de arquitectura de procesos en el marco del modelo integrado de planeación y gestión, así como realizar acciones tendientes al mantenimiento del sistema de gestión integrado."/>
    <s v="Marzo"/>
    <s v="Marzo"/>
    <n v="10"/>
    <s v="Contratación directa"/>
    <x v="0"/>
    <n v="37513719"/>
    <n v="37513719"/>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37513719"/>
    <n v="0"/>
    <n v="0"/>
    <n v="3751371.9"/>
    <n v="0"/>
    <n v="3751371.9"/>
    <n v="0"/>
    <n v="3751371.9"/>
    <n v="0"/>
    <n v="3751371.9"/>
    <n v="0"/>
    <n v="3751371.9"/>
    <n v="0"/>
    <n v="3751371.9"/>
    <n v="0"/>
    <n v="3751371.9"/>
    <n v="0"/>
    <n v="3751371.9"/>
    <n v="0"/>
    <n v="7502743.7999999998"/>
    <m/>
  </r>
  <r>
    <s v="1100.3.2.2.1"/>
    <s v="1100- INVERSIÓN"/>
    <x v="0"/>
    <s v="3 - Actualizar e integrar los procesos, procedimientos y proyectos al modelo de operación institucional"/>
    <x v="4"/>
    <x v="11"/>
    <n v="80101500"/>
    <s v="C-0499-1003-9-53105b-0499060-02"/>
    <s v="N/A"/>
    <s v="Prestación de servicios profesionales para orientar y definir las actividades del sistema de gestión de seguridad de la información del instituto en el marco del modelo de planeación y gestión vigente para la nación "/>
    <s v="Enero"/>
    <s v="Enero"/>
    <n v="12"/>
    <s v="Contratación directa"/>
    <x v="0"/>
    <n v="103169942"/>
    <n v="103169942"/>
    <s v="NO"/>
    <s v="N/A"/>
    <s v="1100 - Oficina Asesora de Planeación"/>
    <s v="1.1 - Direccionamiento Estratégico y Planeación "/>
    <s v="1.1-5 - Sistema de calidad actualizado "/>
    <s v="SER - Adquisición de servicios"/>
    <s v="SER012 - Prestación de servicios personas naturales"/>
    <s v="OAP-8 Profesional implementación Sistema Gestión de Seguridad de la Información. "/>
    <n v="103169942"/>
    <n v="0"/>
    <n v="0"/>
    <n v="9211602"/>
    <n v="0"/>
    <n v="9211602"/>
    <n v="0"/>
    <n v="9211602"/>
    <n v="0"/>
    <n v="9211602"/>
    <n v="0"/>
    <n v="9211602"/>
    <n v="0"/>
    <n v="9211602"/>
    <n v="0"/>
    <n v="9211602"/>
    <n v="0"/>
    <n v="9211602"/>
    <n v="0"/>
    <n v="9211602"/>
    <n v="0"/>
    <n v="9211602"/>
    <n v="0"/>
    <n v="11053922"/>
    <m/>
  </r>
  <r>
    <s v="1100.3.2.2.2"/>
    <s v="1100- INVERSIÓN"/>
    <x v="0"/>
    <s v="3 - Actualizar e integrar los procesos, procedimientos y proyectos al modelo de operación institucional"/>
    <x v="4"/>
    <x v="11"/>
    <n v="80101500"/>
    <s v="C-0499-1003-9-53105b-0499060-02"/>
    <s v="N/A"/>
    <s v="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
    <s v="Enero"/>
    <s v="Enero"/>
    <n v="12"/>
    <s v="Contratación directa"/>
    <x v="0"/>
    <n v="132012156"/>
    <n v="132012156"/>
    <s v="NO"/>
    <s v="N/A"/>
    <s v="1100 - Oficina Asesora de Planeación"/>
    <s v="1.1 - Direccionamiento Estratégico y Planeación "/>
    <s v="1.1-5 - Sistema de calidad actualizado "/>
    <s v="SER - Adquisición de servicios"/>
    <s v="SER012 - Prestación de servicios personas naturales"/>
    <s v="OAP-5 Profesional líder implementación SGI"/>
    <n v="132012156"/>
    <n v="0"/>
    <n v="0"/>
    <n v="11512688"/>
    <n v="0"/>
    <n v="11512688"/>
    <n v="0"/>
    <n v="11512688"/>
    <n v="0"/>
    <n v="11512688"/>
    <n v="0"/>
    <n v="11512688"/>
    <n v="0"/>
    <n v="11512688"/>
    <n v="0"/>
    <n v="11512688"/>
    <n v="0"/>
    <n v="11512688"/>
    <n v="0"/>
    <n v="11512688"/>
    <n v="0"/>
    <n v="11512688"/>
    <n v="0"/>
    <n v="16885276"/>
    <m/>
  </r>
  <r>
    <s v="1100.3.2.2.3"/>
    <s v="1100- INVERSIÓN"/>
    <x v="0"/>
    <s v="3 - Actualizar e integrar los procesos, procedimientos y proyectos al modelo de operación institucional"/>
    <x v="4"/>
    <x v="11"/>
    <n v="80101500"/>
    <s v="C-0499-1003-9-53105b-0499060-02"/>
    <s v="N/A"/>
    <s v="Prestación de servicios profesionales para realizar actividades de implementación, articulación, promoción y divulgación del sistema de gestión de la Entidad en el marco del modelo integrado de planeación y gestión "/>
    <s v="Enero"/>
    <s v="Enero"/>
    <n v="12"/>
    <s v="Contratación directa"/>
    <x v="0"/>
    <n v="100800000"/>
    <n v="100800000"/>
    <s v="NO"/>
    <s v="N/A"/>
    <s v="1100 - Oficina Asesora de Planeación"/>
    <s v="1.1 - Direccionamiento Estratégico y Planeación "/>
    <s v="1.1-5 - Sistema de calidad actualizado "/>
    <s v="SER - Adquisición de servicios"/>
    <s v="SER012 - Prestación de servicios personas naturales"/>
    <s v="OAP-6 Profesional Junior implementación SGI "/>
    <n v="100800000"/>
    <n v="0"/>
    <n v="0"/>
    <n v="9211602"/>
    <n v="0"/>
    <n v="9211602"/>
    <n v="0"/>
    <n v="9211602"/>
    <n v="0"/>
    <n v="9211602"/>
    <n v="0"/>
    <n v="9211602"/>
    <n v="0"/>
    <n v="9211602"/>
    <n v="0"/>
    <n v="9211602"/>
    <n v="0"/>
    <n v="9211602"/>
    <n v="0"/>
    <n v="9211602"/>
    <n v="0"/>
    <n v="9211602"/>
    <n v="0"/>
    <n v="8683980"/>
    <m/>
  </r>
  <r>
    <s v="1100.3.2.2.4"/>
    <s v="1100- INVERSIÓN"/>
    <x v="0"/>
    <s v="3 - Actualizar e integrar los procesos, procedimientos y proyectos al modelo de operación institucional"/>
    <x v="4"/>
    <x v="11"/>
    <n v="80101500"/>
    <s v="C-0499-1003-9-53105b-0499060-02"/>
    <s v="N/A"/>
    <s v="Prestación de servicios profesionales para realizar las actividades del sistema de gestión ambiental del instituto en el marco del modelo de planeación y gestión vigente para la nación "/>
    <s v="Enero"/>
    <s v="Enero"/>
    <n v="12"/>
    <s v="Contratación directa"/>
    <x v="0"/>
    <n v="87354669"/>
    <n v="87354669"/>
    <s v="NO"/>
    <s v="N/A"/>
    <s v="1100 - Oficina Asesora de Planeación"/>
    <s v="1.1 - Direccionamiento Estratégico y Planeación "/>
    <s v="1.1-5 - Sistema de calidad actualizado "/>
    <s v="SER - Adquisición de servicios"/>
    <s v="SER012 - Prestación de servicios personas naturales"/>
    <s v="OAP-7 Profesional Sistema de Gestión Ambiental. "/>
    <n v="87354669"/>
    <n v="0"/>
    <n v="0"/>
    <n v="7799524"/>
    <n v="0"/>
    <n v="7799524"/>
    <n v="0"/>
    <n v="7799524"/>
    <n v="0"/>
    <n v="7799524"/>
    <n v="0"/>
    <n v="7799524"/>
    <n v="0"/>
    <n v="7799524"/>
    <n v="0"/>
    <n v="7799524"/>
    <n v="0"/>
    <n v="7799524"/>
    <n v="0"/>
    <n v="7799524"/>
    <n v="0"/>
    <n v="7799524"/>
    <n v="0"/>
    <n v="9359429"/>
    <m/>
  </r>
  <r>
    <s v="1100.3.2.2.5"/>
    <s v="1100- INVERSIÓN"/>
    <x v="0"/>
    <s v="3 - Actualizar e integrar los procesos, procedimientos y proyectos al modelo de operación institucional"/>
    <x v="4"/>
    <x v="11"/>
    <n v="84111603"/>
    <s v="C-0499-1003-9-53105b-0499060-02"/>
    <s v="N/A"/>
    <s v="Contratación de auditoría externa con fines de seguimiento a la certificación de calidad bajo la norma ISO 9001:2015 y certificación ambiental bajo la norma ISO 14001:2015"/>
    <s v="Octubre"/>
    <s v="Octubre"/>
    <n v="12"/>
    <s v="Contratación directa"/>
    <x v="0"/>
    <n v="25000000"/>
    <n v="25000000"/>
    <s v="NO"/>
    <s v="N/A"/>
    <s v="1100 - Oficina Asesora de Planeación"/>
    <s v="1.1 - Direccionamiento Estratégico y Planeación "/>
    <s v="1.1-5 - Sistema de calidad actualizado "/>
    <s v="SER - Adquisición de servicios"/>
    <s v="SER022 -  Servicios de consultoría y de gestión - personas jurídicas"/>
    <s v="OAP-6 Profesional Junior implementación SGI "/>
    <n v="0"/>
    <n v="0"/>
    <n v="0"/>
    <n v="0"/>
    <n v="0"/>
    <n v="0"/>
    <n v="0"/>
    <n v="0"/>
    <n v="0"/>
    <n v="0"/>
    <n v="0"/>
    <n v="0"/>
    <n v="0"/>
    <n v="0"/>
    <n v="0"/>
    <n v="0"/>
    <n v="0"/>
    <n v="0"/>
    <n v="25000000"/>
    <n v="0"/>
    <n v="0"/>
    <n v="25000000"/>
    <n v="0"/>
    <n v="0"/>
    <m/>
  </r>
  <r>
    <s v="1100.3.2.2.6"/>
    <s v="1100- INVERSIÓN"/>
    <x v="0"/>
    <s v="3 - Actualizar e integrar los procesos, procedimientos y proyectos al modelo de operación institucional"/>
    <x v="4"/>
    <x v="11"/>
    <n v="80101500"/>
    <s v="C-0499-1003-9-53105b-0499060-02"/>
    <s v="N/A"/>
    <s v="Prestar servicios profesionales a la dirección general apoyando en la creación, desarrollo y ejecución de los productos audiovisuales requeridos en los procesos estratégicos de la entidad, en coordinación con l a Oficina Asesora de Comunicaciones"/>
    <s v="Enero"/>
    <s v="Enero"/>
    <n v="12"/>
    <s v="Contratación directa"/>
    <x v="0"/>
    <n v="67000000"/>
    <n v="67000000"/>
    <s v="NO"/>
    <s v="N/A"/>
    <s v="1100 - Oficina Asesora de Planeación"/>
    <s v="1.1 - Direccionamiento Estratégico y Planeación "/>
    <s v="1.1-5 - Sistema de calidad actualizado "/>
    <s v="SER - Adquisición de servicios"/>
    <s v="SER012 - Prestación de servicios personas naturales"/>
    <s v="OAP-1 Asesores de planeación"/>
    <n v="67000000"/>
    <n v="0"/>
    <n v="0"/>
    <n v="6000000"/>
    <n v="0"/>
    <n v="6000000"/>
    <n v="0"/>
    <n v="6000000"/>
    <n v="0"/>
    <n v="6000000"/>
    <n v="0"/>
    <n v="6000000"/>
    <n v="0"/>
    <n v="6000000"/>
    <n v="0"/>
    <n v="6000000"/>
    <n v="0"/>
    <n v="6000000"/>
    <n v="0"/>
    <n v="6000000"/>
    <n v="0"/>
    <n v="6000000"/>
    <n v="0"/>
    <n v="7000000"/>
    <m/>
  </r>
  <r>
    <s v="1100.3.2.2.7"/>
    <s v="1100- INVERSIÓN"/>
    <x v="0"/>
    <s v="3 - Actualizar e integrar los procesos, procedimientos y proyectos al modelo de operación institucional"/>
    <x v="4"/>
    <x v="11"/>
    <n v="90121500"/>
    <s v="C-0499-1003-9-53105b-0499060-02"/>
    <s v="N/A"/>
    <s v="Suministro de tiquetes aéreos nacionales e internacionales para el Instituto Geográfico Agustín Codazzi."/>
    <s v="Julio"/>
    <s v="Julio"/>
    <n v="6"/>
    <s v="Selección abreviada subasta inversa"/>
    <x v="0"/>
    <n v="36000000"/>
    <n v="36000000"/>
    <s v="NO"/>
    <s v="N/A"/>
    <s v="1100 - Oficina Asesora de Planeación"/>
    <s v="1.1 - Direccionamiento Estratégico y Planeación "/>
    <s v="1.1-5 - Sistema de calidad actualizado "/>
    <s v="SER - Adquisición de servicios"/>
    <s v="SER04 - Servicios de transporte aéreo de pasajeros"/>
    <s v="OAP-1 Asesores de planeación"/>
    <n v="0"/>
    <n v="0"/>
    <n v="0"/>
    <n v="0"/>
    <n v="0"/>
    <n v="0"/>
    <n v="0"/>
    <n v="0"/>
    <n v="0"/>
    <n v="0"/>
    <n v="0"/>
    <n v="0"/>
    <n v="36000000"/>
    <n v="0"/>
    <n v="0"/>
    <n v="36000000"/>
    <n v="0"/>
    <n v="0"/>
    <n v="0"/>
    <n v="0"/>
    <n v="0"/>
    <n v="0"/>
    <n v="0"/>
    <n v="0"/>
    <m/>
  </r>
  <r>
    <s v="1100.3.2.2.8"/>
    <s v="1100- INVERSIÓN"/>
    <x v="0"/>
    <s v="3 - Actualizar e integrar los procesos, procedimientos y proyectos al modelo de operación institucional"/>
    <x v="4"/>
    <x v="11"/>
    <n v="80101500"/>
    <s v="C-0499-1003-9-53105b-0499060-02"/>
    <s v="N/A"/>
    <s v="Prestar servicios profesionales a la Dirección General  para la definición de lineamientos y articulación interinstitucional con entidades del orden nacional, regional, departamental y municipal responsables de la formulación de políticas e instrumentos de ordenamiento territorial, catastro multipropósito y la implementación del acuerdo final para la terminación del conflicto"/>
    <s v="Enero"/>
    <s v="Enero"/>
    <n v="12"/>
    <s v="Contratación directa"/>
    <x v="0"/>
    <n v="157733333"/>
    <n v="157733333"/>
    <s v="NO"/>
    <s v="N/A"/>
    <s v="1100 - Oficina Asesora de Planeación"/>
    <s v="1.2 - Relacionamiento estratégico "/>
    <s v="1.2-2 - Gestión de relacionamiento e internacionalización "/>
    <s v="SER - Adquisición de servicios"/>
    <s v="SER012 - Prestación de servicios personas naturales"/>
    <s v="1000 - Por definir"/>
    <n v="157733333"/>
    <n v="0"/>
    <n v="0"/>
    <n v="14000000"/>
    <n v="0"/>
    <n v="14000000"/>
    <n v="0"/>
    <n v="14000000"/>
    <n v="0"/>
    <n v="14000000"/>
    <n v="0"/>
    <n v="14000000"/>
    <n v="0"/>
    <n v="14000000"/>
    <n v="0"/>
    <n v="14000000"/>
    <n v="0"/>
    <n v="14000000"/>
    <n v="0"/>
    <n v="14000000"/>
    <n v="0"/>
    <n v="14000000"/>
    <n v="0"/>
    <n v="17733333"/>
    <m/>
  </r>
  <r>
    <s v="1100.3.2.2.9"/>
    <s v="1300- INVERSIÓN"/>
    <x v="0"/>
    <s v="3 - Actualizar e integrar los procesos, procedimientos y proyectos al modelo de operación institucional"/>
    <x v="4"/>
    <x v="11"/>
    <n v="79342300"/>
    <s v="C-0499-1003-9-53105b-0499060-02"/>
    <s v="N/A"/>
    <s v="Prestar servicios profesionales para ejecutar y promover la estrategia de comunicación externa de la Entidad y el acompañamiento para la adopción de nuevos procesos y procedimientos del sistema de gestión integrado Oficina Asesora de Comunicaciones del IGAC, articulado con la dimensión de información y comunicación de MIPG"/>
    <s v="Enero"/>
    <s v="Enero"/>
    <n v="11"/>
    <s v="Contratación directa"/>
    <x v="0"/>
    <n v="101327622"/>
    <n v="101327622"/>
    <s v="NO"/>
    <s v="N/A"/>
    <s v="1300 - Oficina Asesora de Comunicaciones"/>
    <s v="1.2 - Relacionamiento estratégico "/>
    <s v="1.2-1 - Gestión de comunicaciones"/>
    <s v="SER - Adquisición de servicios"/>
    <s v="SER018 - Servicios de operación logística"/>
    <s v="COMUN-3 Enlaces Senior  "/>
    <n v="101327622"/>
    <n v="0"/>
    <n v="0"/>
    <n v="9211602"/>
    <n v="0"/>
    <n v="9211602"/>
    <n v="0"/>
    <n v="9211602"/>
    <n v="0"/>
    <n v="9211602"/>
    <n v="0"/>
    <n v="9211602"/>
    <n v="0"/>
    <n v="9211602"/>
    <n v="0"/>
    <n v="9211602"/>
    <n v="0"/>
    <n v="9211602"/>
    <n v="0"/>
    <n v="9211602"/>
    <n v="0"/>
    <n v="9211602"/>
    <n v="0"/>
    <n v="9211602"/>
    <m/>
  </r>
  <r>
    <s v="1100.3.2.2.10"/>
    <s v="1300- INVERSIÓN"/>
    <x v="0"/>
    <s v="3 - Actualizar e integrar los procesos, procedimientos y proyectos al modelo de operación institucional"/>
    <x v="4"/>
    <x v="11"/>
    <n v="79342300"/>
    <s v="C-0499-1003-9-53105b-0499060-02"/>
    <s v="N/A"/>
    <s v="Prestar Servicios Profesionales para el acompañamiento en la adopción de nuevos procesos y procedimientos del sistema de gestión integrado así como para realizar actividades de difusión de contenidos,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1"/>
    <s v="1300- INVERSIÓN"/>
    <x v="0"/>
    <s v="3 - Actualizar e integrar los procesos, procedimientos y proyectos al modelo de operación institucional"/>
    <x v="4"/>
    <x v="11"/>
    <n v="79342300"/>
    <s v="C-0499-1003-9-53105b-0499060-02"/>
    <s v="N/A"/>
    <s v="Prestar Servicios Profesionales para promover la adopción de nuevos procesos y procedimientos del sistema de gestión integrado, actividades de difusión de contenidos y articulación con las distintas áreas del instituto,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2"/>
    <s v="1300- INVERSIÓN"/>
    <x v="0"/>
    <s v="3 - Actualizar e integrar los procesos, procedimientos y proyectos al modelo de operación institucional"/>
    <x v="4"/>
    <x v="11"/>
    <n v="79342300"/>
    <s v="C-0499-1003-9-53105b-0499060-02"/>
    <s v="N/A"/>
    <s v="Prestación de Servicios Profesionales que promuevan la adopción de nuevos procesos y procedimientos del sistema de gestión integrado para crear, desarrollar y ejecutar la estrategia audiovisual, articulado con la dimensión de información y comunicación de MIPG"/>
    <s v="Enero"/>
    <s v="Enero"/>
    <n v="11"/>
    <s v="Contratación directa"/>
    <x v="0"/>
    <n v="77271799"/>
    <n v="77271799"/>
    <s v="NO"/>
    <s v="N/A"/>
    <s v="1300 - Oficina Asesora de Comunicaciones"/>
    <s v="1.2 - Relacionamiento estratégico "/>
    <s v="1.2-1 - Gestión de comunicaciones"/>
    <s v="SER - Adquisición de servicios"/>
    <s v="SER018 - Servicios de operación logística"/>
    <s v="COMUN-3 Enlaces Senior  "/>
    <n v="77271799"/>
    <n v="0"/>
    <n v="0"/>
    <n v="7024709"/>
    <n v="0"/>
    <n v="7024709"/>
    <n v="0"/>
    <n v="7024709"/>
    <n v="0"/>
    <n v="7024709"/>
    <n v="0"/>
    <n v="7024709"/>
    <n v="0"/>
    <n v="7024709"/>
    <n v="0"/>
    <n v="7024709"/>
    <n v="0"/>
    <n v="7024709"/>
    <n v="0"/>
    <n v="7024709"/>
    <n v="0"/>
    <n v="7024709"/>
    <n v="0"/>
    <n v="7024709"/>
    <m/>
  </r>
  <r>
    <s v="1100.3.2.2.13"/>
    <s v="1300- INVERSIÓN"/>
    <x v="0"/>
    <s v="3 - Actualizar e integrar los procesos, procedimientos y proyectos al modelo de operación institucional"/>
    <x v="4"/>
    <x v="11"/>
    <n v="79342300"/>
    <s v="C-0499-1003-9-53105b-0499060-02"/>
    <s v="N/A"/>
    <s v="Prestación de servicios profesionales para desarrollar y ejecutar la estrategia digital que promuevan la adopción de nuevos procesos y procedimientos del sistema de gestión integrado en redes sociales del IGAC, articulado con la dimensión de información y comunicación de MIPG"/>
    <s v="Enero"/>
    <s v="Enero"/>
    <n v="11"/>
    <s v="Contratación directa"/>
    <x v="0"/>
    <n v="57218117"/>
    <n v="57218117"/>
    <s v="NO"/>
    <s v="N/A"/>
    <s v="1300 - Oficina Asesora de Comunicaciones"/>
    <s v="1.2 - Relacionamiento estratégico "/>
    <s v="1.2-1 - Gestión de comunicaciones"/>
    <s v="SER - Adquisición de servicios"/>
    <s v="SER018 - Servicios de operación logística"/>
    <s v="COMUN-3 Enlaces Senior  "/>
    <n v="57218117"/>
    <n v="0"/>
    <n v="0"/>
    <n v="5201647"/>
    <n v="0"/>
    <n v="5201647"/>
    <n v="0"/>
    <n v="5201647"/>
    <n v="0"/>
    <n v="5201647"/>
    <n v="0"/>
    <n v="5201647"/>
    <n v="0"/>
    <n v="5201647"/>
    <n v="0"/>
    <n v="5201647"/>
    <n v="0"/>
    <n v="5201647"/>
    <n v="0"/>
    <n v="5201647"/>
    <n v="0"/>
    <n v="5201647"/>
    <n v="0"/>
    <n v="5201647"/>
    <m/>
  </r>
  <r>
    <s v="1100.3.2.2.14"/>
    <s v="1300- INVERSIÓN"/>
    <x v="0"/>
    <s v="3 - Actualizar e integrar los procesos, procedimientos y proyectos al modelo de operación institucional"/>
    <x v="4"/>
    <x v="11"/>
    <n v="79342300"/>
    <s v="C-0499-1003-9-53105b-0499060-02"/>
    <s v="N/A"/>
    <s v="Viaticos y gastos de comisión para el fortalecimiento y difusión de la información del IGAC a nivel nacional. "/>
    <s v="Enero"/>
    <s v="Enero"/>
    <n v="11"/>
    <s v="N/A"/>
    <x v="0"/>
    <n v="49746228"/>
    <n v="49746228"/>
    <s v="NO"/>
    <s v="N/A"/>
    <s v="1300 - Oficina Asesora de Comunicaciones"/>
    <s v="1.2 - Relacionamiento estratégico "/>
    <s v="1.2-1 - Gestión de comunicaciones"/>
    <s v="VIAT - Viáticos y gastos de viaje"/>
    <s v="VIAT01 - Viáticos y gastos de viaje"/>
    <s v="COMUN-3 Enlaces Senior  "/>
    <n v="4145519"/>
    <n v="4145519"/>
    <n v="4145519"/>
    <n v="4145519"/>
    <n v="4145519"/>
    <n v="4145519"/>
    <n v="4145519"/>
    <n v="4145519"/>
    <n v="4145519"/>
    <n v="4145519"/>
    <n v="4145519"/>
    <n v="4145519"/>
    <n v="4145519"/>
    <n v="4145519"/>
    <n v="4145519"/>
    <n v="4145519"/>
    <n v="4145519"/>
    <n v="4145519"/>
    <n v="4145519"/>
    <n v="4145519"/>
    <n v="4145519"/>
    <n v="4145519"/>
    <n v="4145519"/>
    <n v="4145519"/>
    <m/>
  </r>
  <r>
    <s v="1100.3.2.2.15"/>
    <s v="1600- INVERSIÓN"/>
    <x v="0"/>
    <s v="3 - Actualizar e integrar los procesos, procedimientos y proyectos al modelo de operación institucional"/>
    <x v="4"/>
    <x v="11"/>
    <s v="90151501;82140000"/>
    <s v="C-0499-1003-9-53105b-0499060-02"/>
    <s v="N/A"/>
    <s v="Contratar la elaboración, graficación y producción de contenidos y materiales pedagógicos para la implementación de las actividades desarrolladas en el marco del sistma de gestión para el proceso de servicio al ciudadano."/>
    <s v="Abril"/>
    <s v="Abril"/>
    <n v="6"/>
    <s v="Selección abreviada menor cuantía"/>
    <x v="0"/>
    <n v="60000000"/>
    <n v="6000000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2 Museos Nacionales Suelos y Geografía y Cartografía"/>
    <n v="0"/>
    <n v="0"/>
    <n v="0"/>
    <n v="0"/>
    <n v="0"/>
    <n v="0"/>
    <n v="60000000"/>
    <n v="0"/>
    <n v="0"/>
    <n v="10000000"/>
    <n v="0"/>
    <n v="10000000"/>
    <n v="0"/>
    <n v="10000000"/>
    <n v="0"/>
    <n v="10000000"/>
    <n v="0"/>
    <n v="10000000"/>
    <n v="0"/>
    <n v="10000000"/>
    <n v="0"/>
    <n v="0"/>
    <n v="0"/>
    <n v="0"/>
    <m/>
  </r>
  <r>
    <s v="1100.3.2.2.16"/>
    <s v="1600- INVERSIÓN"/>
    <x v="0"/>
    <s v="3 - Actualizar e integrar los procesos, procedimientos y proyectos al modelo de operación institucional"/>
    <x v="4"/>
    <x v="11"/>
    <n v="83000000"/>
    <s v="C-0499-1003-9-53105b-0499060-02"/>
    <s v="N/A"/>
    <s v="Prestar los servicios profesionales para el diseño e implementación de laboratorios ciudadanos, adoptando mejoras en el proceso  de gestión de servicio al ciudadano."/>
    <s v="Abril"/>
    <s v="Abril"/>
    <n v="6"/>
    <s v="Contratación directa"/>
    <x v="0"/>
    <n v="60000000"/>
    <n v="6000000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9 Canales / Política"/>
    <n v="0"/>
    <n v="0"/>
    <n v="0"/>
    <n v="0"/>
    <n v="0"/>
    <n v="0"/>
    <n v="60000000"/>
    <n v="0"/>
    <n v="0"/>
    <n v="10000000"/>
    <n v="0"/>
    <n v="10000000"/>
    <n v="0"/>
    <n v="10000000"/>
    <n v="0"/>
    <n v="10000000"/>
    <n v="0"/>
    <n v="10000000"/>
    <n v="0"/>
    <n v="10000000"/>
    <n v="0"/>
    <n v="0"/>
    <n v="0"/>
    <n v="0"/>
    <m/>
  </r>
  <r>
    <s v="1100.3.2.2.17"/>
    <s v="1600- INVERSIÓN"/>
    <x v="0"/>
    <s v="3 - Actualizar e integrar los procesos, procedimientos y proyectos al modelo de operación institucional"/>
    <x v="4"/>
    <x v="11"/>
    <n v="80161501"/>
    <s v="C-0499-1003-9-53105b-0499060-02"/>
    <s v="N/A"/>
    <s v="Prestar los servicios profesionales para realizar la caracterización de ciudadanía, grupos de valor y grupos de interés del Instituto en el marco del Sistema de Gestión de la entidad"/>
    <s v="Marzo"/>
    <s v="Marzo"/>
    <n v="5"/>
    <s v="Contratación directa"/>
    <x v="0"/>
    <n v="35000000"/>
    <n v="35000000"/>
    <s v="NO"/>
    <s v="N/A"/>
    <s v="1600 - Oficina de Relación con el Ciudadano"/>
    <s v="1.3 - Gestión de relacionamiento con el ciudadano"/>
    <s v="1.3-99 - GND- Gestión de relacionamiento con el ciudadano"/>
    <s v="SER - Adquisición de servicios"/>
    <s v="SER012 - Prestación de servicios personas naturales"/>
    <s v="ORC-9 Canales / Política"/>
    <n v="0"/>
    <n v="0"/>
    <n v="0"/>
    <n v="0"/>
    <n v="35000000"/>
    <n v="0"/>
    <n v="0"/>
    <n v="7000000"/>
    <n v="0"/>
    <n v="7000000"/>
    <n v="0"/>
    <n v="7000000"/>
    <n v="0"/>
    <n v="7000000"/>
    <n v="0"/>
    <n v="7000000"/>
    <n v="0"/>
    <n v="0"/>
    <n v="0"/>
    <n v="0"/>
    <n v="0"/>
    <n v="0"/>
    <n v="0"/>
    <n v="0"/>
    <m/>
  </r>
  <r>
    <s v="1100.3.2.2.18"/>
    <s v="1600- INVERSIÓN"/>
    <x v="0"/>
    <s v="3 - Actualizar e integrar los procesos, procedimientos y proyectos al modelo de operación institucional"/>
    <x v="4"/>
    <x v="11"/>
    <s v="41121701;41122601;55121721;39101600;43202200;43211706"/>
    <s v="C-0499-1003-9-53105b-0499060-02"/>
    <s v="N/A"/>
    <s v="Prestar los servicios profesionales para diseñar el módulo de formación en control social a la gestión catastral en articulación con la Escuela Intercultural de Geografía para la Vida, en el marco del sistema de gestión"/>
    <s v="Abril"/>
    <s v="Abril"/>
    <n v="4"/>
    <s v="Contratación directa"/>
    <x v="0"/>
    <n v="40000000"/>
    <n v="40000000"/>
    <s v="NO"/>
    <s v="N/A"/>
    <s v="1600 - Oficina de Relación con el Ciudadano"/>
    <s v="1.3 - Gestión de relacionamiento con el ciudadano"/>
    <s v="1.3-99 - GND- Gestión de relacionamiento con el ciudadano"/>
    <s v="MYS - Adquisición de materiales y suministros"/>
    <s v="MYS099 - Adquisición materiales y suministros n.c.p."/>
    <s v="ORC-2 Museos Nacionales Suelos y Geografía y Cartografía"/>
    <n v="0"/>
    <n v="0"/>
    <n v="0"/>
    <n v="0"/>
    <n v="0"/>
    <n v="0"/>
    <n v="40000000"/>
    <n v="0"/>
    <n v="0"/>
    <n v="10000000"/>
    <n v="0"/>
    <n v="10000000"/>
    <n v="0"/>
    <n v="10000000"/>
    <n v="0"/>
    <n v="10000000"/>
    <n v="0"/>
    <n v="0"/>
    <n v="0"/>
    <n v="0"/>
    <n v="0"/>
    <n v="0"/>
    <n v="0"/>
    <n v="0"/>
    <m/>
  </r>
  <r>
    <s v="1100.3.2.2.19"/>
    <s v="1600- INVERSIÓN"/>
    <x v="0"/>
    <s v="3 - Actualizar e integrar los procesos, procedimientos y proyectos al modelo de operación institucional"/>
    <x v="4"/>
    <x v="11"/>
    <n v="90121500"/>
    <s v="C-0499-1003-9-53105b-0499060-02"/>
    <s v="N/A"/>
    <s v="Suministro de tiquetes aéreos nacionales e internacionales para el Instituto Geográfico Agustín Codazzi."/>
    <s v="Marzo"/>
    <s v="Marzo"/>
    <n v="9"/>
    <s v="Selección abreviada menor cuantía"/>
    <x v="0"/>
    <n v="30000000"/>
    <n v="30000000"/>
    <s v="NO"/>
    <s v="N/A"/>
    <s v="1600 - Oficina de Relación con el Ciudadano"/>
    <s v="1.3 - Gestión de relacionamiento con el ciudadano"/>
    <s v="1.3-1 - Territorialización de la gestión "/>
    <s v="SER - Adquisición de servicios"/>
    <s v="SER04 - Servicios de transporte aéreo de pasajeros"/>
    <s v="ORC-9 Canales / Política"/>
    <n v="0"/>
    <n v="0"/>
    <n v="0"/>
    <n v="0"/>
    <n v="30000000"/>
    <n v="0"/>
    <n v="0"/>
    <n v="3500000"/>
    <n v="0"/>
    <n v="3500000"/>
    <n v="0"/>
    <n v="3500000"/>
    <n v="0"/>
    <n v="3500000"/>
    <n v="0"/>
    <n v="3500000"/>
    <n v="0"/>
    <n v="3500000"/>
    <n v="0"/>
    <n v="3500000"/>
    <n v="0"/>
    <n v="3500000"/>
    <n v="0"/>
    <n v="2000000"/>
    <m/>
  </r>
  <r>
    <s v="1100.3.2.2.20"/>
    <s v="1600- INVERSIÓN"/>
    <x v="0"/>
    <s v="3 - Actualizar e integrar los procesos, procedimientos y proyectos al modelo de operación institucional"/>
    <x v="4"/>
    <x v="11"/>
    <n v="11111111"/>
    <s v="C-0499-1003-9-53105b-0499060-02"/>
    <s v="N/A"/>
    <s v="Viáticos ferias de servicio al ciudadano y visitas direcciones territoriales, en el marco del proceso de gestión de servicio al ciudadano."/>
    <s v="Marzo"/>
    <s v="Marzo"/>
    <n v="9"/>
    <s v="N/A"/>
    <x v="0"/>
    <n v="30000000"/>
    <n v="30000000"/>
    <s v="NO"/>
    <s v="N/A"/>
    <s v="1600 - Oficina de Relación con el Ciudadano"/>
    <s v="1.3 - Gestión de relacionamiento con el ciudadano"/>
    <s v="1.3-1 - Territorialización de la gestión "/>
    <s v="VIAT - Viáticos y gastos de viaje"/>
    <s v="VIAT01 - Viáticos y gastos de viaje"/>
    <s v="ORC-8 Estrategia / Planes"/>
    <n v="0"/>
    <n v="0"/>
    <n v="0"/>
    <n v="0"/>
    <n v="30000000"/>
    <n v="0"/>
    <n v="0"/>
    <n v="3500000"/>
    <n v="0"/>
    <n v="3500000"/>
    <n v="0"/>
    <n v="3500000"/>
    <n v="0"/>
    <n v="3500000"/>
    <n v="0"/>
    <n v="3500000"/>
    <n v="0"/>
    <n v="3500000"/>
    <n v="0"/>
    <n v="3500000"/>
    <n v="0"/>
    <n v="3500000"/>
    <n v="0"/>
    <n v="2000000"/>
    <m/>
  </r>
  <r>
    <s v="1100.3.2.2.21"/>
    <s v="1600- INVERSIÓN"/>
    <x v="0"/>
    <s v="3 - Actualizar e integrar los procesos, procedimientos y proyectos al modelo de operación institucional"/>
    <x v="4"/>
    <x v="11"/>
    <n v="43232202"/>
    <s v="C-0499-1003-9-53105b-0499060-02"/>
    <s v="N/A"/>
    <s v="Prestar los servicios profesionales a la Oficina de Relación con el Ciudadano en la traducción y presentación en lengua de señas colombiana de los contenidos que le sean solicitados; así como la construcción de señas que se requieran conforme al vocabulario técnico o especializado de la Entidad, en el marco del proceso de gestión de servicio al ciudadano"/>
    <s v="Mayo"/>
    <s v="Mayo"/>
    <n v="6"/>
    <s v="Contratación directa"/>
    <x v="0"/>
    <n v="27000000"/>
    <n v="27000000"/>
    <s v="NO"/>
    <s v="No solicitadas"/>
    <s v="1600 - Oficina de Relación con el Ciudadano"/>
    <s v="1.3 - Gestión de relacionamiento con el ciudadano"/>
    <s v="1.3-4 - Atención PQRSD"/>
    <s v="SER - Adquisición de servicios"/>
    <s v="SER024 - Licenciamiento y paquetes de software"/>
    <s v="ORC-9 Canales / Política"/>
    <n v="0"/>
    <n v="0"/>
    <n v="0"/>
    <n v="0"/>
    <n v="0"/>
    <n v="0"/>
    <n v="0"/>
    <n v="0"/>
    <n v="27000000"/>
    <n v="0"/>
    <n v="0"/>
    <n v="4500000"/>
    <n v="0"/>
    <n v="4500000"/>
    <n v="0"/>
    <n v="4500000"/>
    <n v="0"/>
    <n v="4500000"/>
    <n v="0"/>
    <n v="4500000"/>
    <n v="0"/>
    <n v="4500000"/>
    <n v="0"/>
    <n v="0"/>
    <m/>
  </r>
  <r>
    <s v="1100.3.2.2.22"/>
    <s v="1600- INVERSIÓN"/>
    <x v="0"/>
    <s v="3 - Actualizar e integrar los procesos, procedimientos y proyectos al modelo de operación institucional"/>
    <x v="4"/>
    <x v="11"/>
    <n v="43232609"/>
    <s v="C-0499-1003-9-53105b-0499060-02"/>
    <s v="N/A"/>
    <s v="Prestar los servicios profesionales en la gestión de las peticiones, quejas, reclamos, sugerencias, denuncias y felicitaciones recibidos a través de los canales de atención, en el marco de la implementación del sistema de gestión"/>
    <s v="Enero"/>
    <s v="Enero"/>
    <n v="11"/>
    <s v="Contratación directa"/>
    <x v="0"/>
    <n v="55000000"/>
    <n v="55000000"/>
    <s v="NO"/>
    <s v="No solicitadas"/>
    <s v="1600 - Oficina de Relación con el Ciudadano"/>
    <s v="1.3 - Gestión de relacionamiento con el ciudadano"/>
    <s v="1.3-99 - GND- Gestión de relacionamiento con el ciudadano"/>
    <s v="SER - Adquisición de servicios"/>
    <s v="SER024 - Licenciamiento y paquetes de software"/>
    <s v="ORC-5 Biblioteca, Hemeroteca, Mapoteca"/>
    <n v="55000000"/>
    <n v="0"/>
    <n v="0"/>
    <n v="5000000"/>
    <n v="0"/>
    <n v="5000000"/>
    <n v="0"/>
    <n v="5000000"/>
    <n v="0"/>
    <n v="5000000"/>
    <n v="0"/>
    <n v="5000000"/>
    <n v="0"/>
    <n v="5000000"/>
    <n v="0"/>
    <n v="5000000"/>
    <n v="0"/>
    <n v="5000000"/>
    <n v="0"/>
    <n v="5000000"/>
    <n v="0"/>
    <n v="5000000"/>
    <n v="0"/>
    <n v="5000000"/>
    <m/>
  </r>
  <r>
    <s v="1100.3.2.2.23"/>
    <s v="1600- INVERSIÓN"/>
    <x v="0"/>
    <s v="3 - Actualizar e integrar los procesos, procedimientos y proyectos al modelo de operación institucional"/>
    <x v="4"/>
    <x v="11"/>
    <s v="81141601;83121700"/>
    <s v="C-0499-1003-9-53105b-0499060-02"/>
    <s v="N/A"/>
    <s v="Prestación de servicios para la operación logística integral y estratégica del Instituto Geográfico Agustín Codazzi, a nivel central y en cada una de sus Direcciones Territoriales, con el fin de llevar a cabo las actividades que den cumplimiento a sus funciones misionales y de apoyo"/>
    <s v="Marzo"/>
    <s v="Marzo"/>
    <n v="10"/>
    <s v="Contratación directa"/>
    <x v="0"/>
    <n v="53000000"/>
    <n v="53000000"/>
    <s v="NO"/>
    <s v="N/A"/>
    <s v="1600 - Oficina de Relación con el Ciudadano"/>
    <s v="1.3 - Gestión de relacionamiento con el ciudadano"/>
    <s v="1.3-3 - Rendición de cuentas permanente para la ciudadanía"/>
    <s v="SER - Adquisición de servicios"/>
    <s v="SER018 - Servicios de operación logística"/>
    <s v="ORC-9 Canales / Política"/>
    <n v="0"/>
    <n v="0"/>
    <n v="0"/>
    <n v="0"/>
    <n v="53000000"/>
    <n v="0"/>
    <n v="0"/>
    <n v="7500000"/>
    <n v="0"/>
    <n v="7500000"/>
    <n v="0"/>
    <n v="0"/>
    <n v="0"/>
    <n v="7500000"/>
    <n v="0"/>
    <n v="0"/>
    <n v="0"/>
    <n v="7500000"/>
    <n v="0"/>
    <n v="8000000"/>
    <n v="0"/>
    <n v="7500000"/>
    <n v="0"/>
    <n v="7500000"/>
    <m/>
  </r>
  <r>
    <s v="1100.3.2.2.24"/>
    <s v="1600- INVERSIÓN"/>
    <x v="0"/>
    <s v="3 - Actualizar e integrar los procesos, procedimientos y proyectos al modelo de operación institucional"/>
    <x v="4"/>
    <x v="11"/>
    <n v="80101500"/>
    <s v="C-0499-1003-9-53105b-0499060-02"/>
    <s v="N/A"/>
    <s v="Prestación de servicios profesionales para actualizar la documentación de la entidad de acuerdo a la metodologia de arquitectura de procesos en el marco del modelo integrado de planeación y gestión, así como realizar acciones tendientes al mantenimiento del sistema de gestión integrado"/>
    <s v="Marzo"/>
    <s v="Marzo"/>
    <n v="10"/>
    <s v="Contratación directa"/>
    <x v="0"/>
    <n v="17586281"/>
    <n v="17586281"/>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17586281"/>
    <n v="0"/>
    <n v="0"/>
    <n v="1758628"/>
    <n v="0"/>
    <n v="1758628"/>
    <n v="0"/>
    <n v="1758628"/>
    <n v="0"/>
    <n v="1758628"/>
    <n v="0"/>
    <n v="1758628"/>
    <n v="0"/>
    <n v="1758628"/>
    <n v="0"/>
    <n v="1758628"/>
    <n v="0"/>
    <n v="1758628"/>
    <n v="0"/>
    <n v="3517257"/>
    <m/>
  </r>
  <r>
    <s v="1100.3.2.2.25"/>
    <s v="1600- INVERSIÓN"/>
    <x v="0"/>
    <s v="3 - Actualizar e integrar los procesos, procedimientos y proyectos al modelo de operación institucional"/>
    <x v="4"/>
    <x v="11"/>
    <n v="80101500"/>
    <s v="C-0499-1003-9-53105b-0499060-02"/>
    <s v="N/A"/>
    <s v="Imprevistos OAP Actividad 2. por liberación de saldos "/>
    <s v="Diciembre"/>
    <s v="Diciembre"/>
    <n v="1"/>
    <s v="Contratación directa"/>
    <x v="0"/>
    <n v="5300903"/>
    <n v="5300903"/>
    <s v="NO"/>
    <s v="N/A"/>
    <s v="1100 - Oficina Asesora de Planeación"/>
    <s v="1.1 - Direccionamiento Estratégico y Planeación "/>
    <s v="1.1-2 - Gestión de procesos de la entidad"/>
    <s v="SER - Adquisición de servicios"/>
    <s v="SER012 - Prestación de servicios personas naturales"/>
    <s v="OAP-4 Profesional control documental y arquitectura de procesos junior "/>
    <n v="0"/>
    <n v="0"/>
    <n v="0"/>
    <n v="0"/>
    <n v="0"/>
    <n v="0"/>
    <n v="0"/>
    <n v="0"/>
    <n v="0"/>
    <n v="0"/>
    <n v="0"/>
    <n v="0"/>
    <n v="0"/>
    <n v="0"/>
    <n v="0"/>
    <n v="0"/>
    <n v="0"/>
    <n v="0"/>
    <n v="0"/>
    <n v="0"/>
    <n v="0"/>
    <n v="0"/>
    <n v="5300903"/>
    <n v="5300903"/>
    <m/>
  </r>
  <r>
    <s v="1100.3.2.3.1"/>
    <s v="1100- INVERSIÓN"/>
    <x v="0"/>
    <s v="3 - Actualizar e integrar los procesos, procedimientos y proyectos al modelo de operación institucional"/>
    <x v="4"/>
    <x v="12"/>
    <n v="80101500"/>
    <s v="C-0499-1003-9-53105b-0499060-02"/>
    <s v="N/A"/>
    <s v="Prestación de servicios profesionales para realizar la gestión , parametrización administración, manejo y montaje de bases de datos y tableros de control"/>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2 Profesional de automatización"/>
    <n v="105933423"/>
    <n v="0"/>
    <n v="0"/>
    <n v="9211602"/>
    <n v="0"/>
    <n v="9211602"/>
    <n v="0"/>
    <n v="9211602"/>
    <n v="0"/>
    <n v="9211602"/>
    <n v="0"/>
    <n v="9211602"/>
    <n v="0"/>
    <n v="9211602"/>
    <n v="0"/>
    <n v="9211602"/>
    <n v="0"/>
    <n v="9211602"/>
    <n v="0"/>
    <n v="9211602"/>
    <n v="0"/>
    <n v="9211602"/>
    <n v="0"/>
    <n v="13817403"/>
    <m/>
  </r>
  <r>
    <s v="1100.3.2.3.2"/>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3"/>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4"/>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5"/>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6"/>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7"/>
    <s v="1100- INVERSIÓN"/>
    <x v="0"/>
    <s v="3 - Actualizar e integrar los procesos, procedimientos y proyectos al modelo de operación institucional"/>
    <x v="4"/>
    <x v="12"/>
    <n v="80101500"/>
    <s v="C-0499-1003-9-53105b-0499060-02"/>
    <s v="N/A"/>
    <s v="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05933423"/>
    <n v="0"/>
    <n v="0"/>
    <n v="9211602"/>
    <n v="0"/>
    <n v="9211602"/>
    <n v="0"/>
    <n v="9211602"/>
    <n v="0"/>
    <n v="9211602"/>
    <n v="0"/>
    <n v="9211602"/>
    <n v="0"/>
    <n v="9211602"/>
    <n v="0"/>
    <n v="9211602"/>
    <n v="0"/>
    <n v="9211602"/>
    <n v="0"/>
    <n v="9211602"/>
    <n v="0"/>
    <n v="9211602"/>
    <n v="0"/>
    <n v="13817403"/>
    <m/>
  </r>
  <r>
    <s v="1100.3.2.3.8"/>
    <s v="1100- INVERSIÓN"/>
    <x v="0"/>
    <s v="3 - Actualizar e integrar los procesos, procedimientos y proyectos al modelo de operación institucional"/>
    <x v="4"/>
    <x v="12"/>
    <n v="80101500"/>
    <s v="C-0499-1003-9-53105b-0499060-02"/>
    <s v="N/A"/>
    <s v="Prestación de servicios profesionales para apoyar la formulación,seguimiento y control fisico y financiero de los proyectos de la Entidad financiados con recursos de regalias y proyectos tipo"/>
    <s v="Enero"/>
    <s v="Enero"/>
    <n v="12"/>
    <s v="Contratación directa"/>
    <x v="0"/>
    <n v="105933423"/>
    <n v="105933423"/>
    <s v="NO"/>
    <s v="N/A"/>
    <s v="1100 - Oficina Asesora de Planeación"/>
    <s v="1.1 - Direccionamiento Estratégico y Planeación "/>
    <s v="1.1-4 - Planeación y seguimiento a las metas de la entidad"/>
    <s v="SER - Adquisición de servicios"/>
    <s v="SER012 - Prestación de servicios personas naturales"/>
    <s v="OAP-9 Profesional regalías y formulación- reformulación de proyectos. "/>
    <n v="105933423"/>
    <n v="0"/>
    <n v="0"/>
    <n v="9211602"/>
    <n v="0"/>
    <n v="9211602"/>
    <n v="0"/>
    <n v="9211602"/>
    <n v="0"/>
    <n v="9211602"/>
    <n v="0"/>
    <n v="9211602"/>
    <n v="0"/>
    <n v="9211602"/>
    <n v="0"/>
    <n v="9211602"/>
    <n v="0"/>
    <n v="9211602"/>
    <n v="0"/>
    <n v="9211602"/>
    <n v="0"/>
    <n v="9211602"/>
    <n v="0"/>
    <n v="13817403"/>
    <m/>
  </r>
  <r>
    <s v="1100.3.2.3.9"/>
    <s v="1100- INVERSIÓN"/>
    <x v="0"/>
    <s v="3 - Actualizar e integrar los procesos, procedimientos y proyectos al modelo de operación institucional"/>
    <x v="4"/>
    <x v="12"/>
    <n v="80101500"/>
    <s v="C-0499-1003-9-53105b-0499060-02"/>
    <s v="N/A"/>
    <s v="Prestar servicios profesionales para apoyar a la Oficina Asesora de Planeación para establecer la de la metodología y herramientas aplicables a la gestión de proyectos, bajo el estándar PMI, y su articulación con la planeación institucional"/>
    <s v="Enero"/>
    <s v="Enero"/>
    <n v="12"/>
    <s v="Contratación directa"/>
    <x v="0"/>
    <n v="132395912"/>
    <n v="132395912"/>
    <s v="NO"/>
    <s v="N/A"/>
    <s v="1100 - Oficina Asesora de Planeación"/>
    <s v="1.1 - Direccionamiento Estratégico y Planeación "/>
    <s v="1.1-3 - Gestión por proyectos"/>
    <s v="SER - Adquisición de servicios"/>
    <s v="SER012 - Prestación de servicios personas naturales"/>
    <s v="OAP-1 Asesores de planeación"/>
    <n v="132395912"/>
    <n v="0"/>
    <n v="0"/>
    <n v="11512688"/>
    <n v="0"/>
    <n v="11512688"/>
    <n v="0"/>
    <n v="11512688"/>
    <n v="0"/>
    <n v="11512688"/>
    <n v="0"/>
    <n v="11512688"/>
    <n v="0"/>
    <n v="11512688"/>
    <n v="0"/>
    <n v="11512688"/>
    <n v="0"/>
    <n v="11512688"/>
    <n v="0"/>
    <n v="11512688"/>
    <n v="0"/>
    <n v="11512688"/>
    <n v="0"/>
    <n v="17269032"/>
    <m/>
  </r>
  <r>
    <s v="1100.3.2.3.10"/>
    <s v="1100- INVERSIÓN"/>
    <x v="0"/>
    <s v="3 - Actualizar e integrar los procesos, procedimientos y proyectos al modelo de operación institucional"/>
    <x v="4"/>
    <x v="12"/>
    <n v="80101500"/>
    <s v="C-0499-1003-9-53105b-0499060-02"/>
    <s v="N/A"/>
    <s v="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
    <s v="Enero"/>
    <s v="Enero"/>
    <n v="12"/>
    <s v="Contratación directa"/>
    <x v="0"/>
    <n v="163458953"/>
    <n v="16345895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63458953"/>
    <n v="0"/>
    <n v="0"/>
    <n v="14213822"/>
    <n v="0"/>
    <n v="14213822"/>
    <n v="0"/>
    <n v="14213822"/>
    <n v="0"/>
    <n v="14213822"/>
    <n v="0"/>
    <n v="14213822"/>
    <n v="0"/>
    <n v="14213822"/>
    <n v="0"/>
    <n v="14213822"/>
    <n v="0"/>
    <n v="14213822"/>
    <n v="0"/>
    <n v="14213822"/>
    <n v="0"/>
    <n v="14213822"/>
    <n v="0"/>
    <n v="21320733"/>
    <m/>
  </r>
  <r>
    <s v="1100.3.2.3.11"/>
    <s v="1100- INVERSIÓN"/>
    <x v="0"/>
    <s v="3 - Actualizar e integrar los procesos, procedimientos y proyectos al modelo de operación institucional"/>
    <x v="4"/>
    <x v="12"/>
    <n v="80101500"/>
    <s v="C-0499-1003-9-53105b-0499060-02"/>
    <s v="N/A"/>
    <s v="Prestar servicios profesionales para apoyar a la Oficina Asesora de Planeación, en la definición de lineamientos y políticas, ejecución, mejora y seguimiento de las políticas de planeación institucional y gestión presupuestal y eficiencia del gasto público."/>
    <s v="Enero"/>
    <s v="Enero"/>
    <n v="12"/>
    <s v="Contratación directa"/>
    <x v="0"/>
    <n v="163458953"/>
    <n v="163458953"/>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163458953"/>
    <n v="0"/>
    <n v="0"/>
    <n v="14213822"/>
    <n v="0"/>
    <n v="14213822"/>
    <n v="0"/>
    <n v="14213822"/>
    <n v="0"/>
    <n v="14213822"/>
    <n v="0"/>
    <n v="14213822"/>
    <n v="0"/>
    <n v="14213822"/>
    <n v="0"/>
    <n v="14213822"/>
    <n v="0"/>
    <n v="14213822"/>
    <n v="0"/>
    <n v="14213822"/>
    <n v="0"/>
    <n v="14213822"/>
    <n v="0"/>
    <n v="21320733"/>
    <m/>
  </r>
  <r>
    <s v="1100.3.2.3.12"/>
    <s v="1100- INVERSIÓN"/>
    <x v="0"/>
    <s v="3 - Actualizar e integrar los procesos, procedimientos y proyectos al modelo de operación institucional"/>
    <x v="4"/>
    <x v="12"/>
    <n v="80101500"/>
    <s v="C-0499-1003-9-53105b-0499060-02"/>
    <s v="N/A"/>
    <s v="Programación de imprevistos OAP"/>
    <s v="Diciembre"/>
    <s v="Diciembre"/>
    <n v="1"/>
    <s v="Contratación directa"/>
    <x v="0"/>
    <n v="9965767"/>
    <n v="9965767"/>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0"/>
    <n v="0"/>
    <n v="0"/>
    <n v="0"/>
    <n v="0"/>
    <n v="0"/>
    <n v="0"/>
    <n v="0"/>
    <n v="0"/>
    <n v="0"/>
    <n v="0"/>
    <n v="0"/>
    <n v="0"/>
    <n v="0"/>
    <n v="0"/>
    <n v="0"/>
    <n v="0"/>
    <n v="0"/>
    <n v="0"/>
    <n v="0"/>
    <n v="0"/>
    <n v="0"/>
    <n v="9965767"/>
    <n v="9965767"/>
    <m/>
  </r>
  <r>
    <s v="1100.3.2.3.13"/>
    <s v="1100- INVERSIÓN"/>
    <x v="0"/>
    <s v="3 - Actualizar e integrar los procesos, procedimientos y proyectos al modelo de operación institucional"/>
    <x v="4"/>
    <x v="12"/>
    <n v="11111111"/>
    <s v="C-0499-1003-9-53105b-0499060-02"/>
    <s v="N/A"/>
    <s v="Gastos de manutención, alojamiento, transporte, viaticos  SGI"/>
    <s v="Enero"/>
    <s v="Enero"/>
    <n v="12"/>
    <s v="N/A"/>
    <x v="0"/>
    <n v="30000000"/>
    <n v="30000000"/>
    <s v="NO"/>
    <s v="N/A"/>
    <s v="1100 - Oficina Asesora de Planeación"/>
    <s v="1.1 - Direccionamiento Estratégico y Planeación "/>
    <s v="1.1-5 - Sistema de calidad actualizado "/>
    <s v="VIAT - Viáticos y gastos de viaje"/>
    <s v="VIAT01 - Viáticos y gastos de viaje"/>
    <s v="OAP-5 Profesional líder implementación SGI"/>
    <n v="2500000"/>
    <n v="2500000"/>
    <n v="2500000"/>
    <n v="2500000"/>
    <n v="2500000"/>
    <n v="2500000"/>
    <n v="2500000"/>
    <n v="2500000"/>
    <n v="2500000"/>
    <n v="2500000"/>
    <n v="2500000"/>
    <n v="2500000"/>
    <n v="2500000"/>
    <n v="2500000"/>
    <n v="2500000"/>
    <n v="2500000"/>
    <n v="2500000"/>
    <n v="2500000"/>
    <n v="2500000"/>
    <n v="2500000"/>
    <n v="2500000"/>
    <n v="2500000"/>
    <n v="2500000"/>
    <n v="2500000"/>
    <m/>
  </r>
  <r>
    <s v="1100.3.2.3.14"/>
    <s v="1100- INVERSIÓN"/>
    <x v="0"/>
    <s v="3 - Actualizar e integrar los procesos, procedimientos y proyectos al modelo de operación institucional"/>
    <x v="4"/>
    <x v="12"/>
    <n v="80101500"/>
    <s v="C-0499-1003-9-53105b-0499060-02"/>
    <s v="N/A"/>
    <s v="Prestación de servicios profesionales para implementar los lineamientos de las políticas de planeación institucional y gestión presupuestal y eficiencia del gasto público"/>
    <s v="Marzo"/>
    <s v="Marzo"/>
    <n v="10"/>
    <s v="Contratación directa"/>
    <x v="0"/>
    <n v="87510219"/>
    <n v="87510219"/>
    <s v="NO"/>
    <s v="N/A"/>
    <s v="1100 - Oficina Asesora de Planeación"/>
    <s v="1.1 - Direccionamiento Estratégico y Planeación "/>
    <s v="1.1-4 - Planeación y seguimiento a las metas de la entidad"/>
    <s v="SER - Adquisición de servicios"/>
    <s v="SER012 - Prestación de servicios personas naturales"/>
    <s v="OAP-1 Asesores de planeación"/>
    <n v="0"/>
    <n v="0"/>
    <n v="0"/>
    <n v="0"/>
    <n v="87510219"/>
    <n v="0"/>
    <n v="0"/>
    <n v="9211602"/>
    <n v="0"/>
    <n v="9211602"/>
    <n v="0"/>
    <n v="9211602"/>
    <n v="0"/>
    <n v="9211602"/>
    <n v="0"/>
    <n v="9211602"/>
    <n v="0"/>
    <n v="9211602"/>
    <n v="0"/>
    <n v="9211602"/>
    <n v="0"/>
    <n v="9211602"/>
    <n v="0"/>
    <n v="13817403"/>
    <m/>
  </r>
  <r>
    <s v="1100.4.1.2.1"/>
    <s v="3100- INVERSIÓN"/>
    <x v="0"/>
    <s v="4 - Fortalecer las competencias técnicas y habilidades de los colaboradores de la entidad"/>
    <x v="5"/>
    <x v="13"/>
    <n v="80111504"/>
    <s v="C-0499-1003-9-53105b-0499058-02"/>
    <s v="N/A"/>
    <s v="Fortalecer competencias y habilidades que faciliten la produccion y tranferencia de conocimiento, que contribuyan al desempeño institucional y al alcance de los objetivos estrategicos institucionales de los servidores del Intituto Agustin Codazzi"/>
    <s v="Febrero"/>
    <s v="Marzo"/>
    <n v="6"/>
    <s v="Contratación directa"/>
    <x v="0"/>
    <n v="500000000"/>
    <n v="500000000"/>
    <s v="NO"/>
    <s v="N/A"/>
    <s v="3100 - Subdirección de Talento Humano"/>
    <s v="1.4 - Gestión Estratégica de Personas"/>
    <s v="1.4-2 - Plan Institucional de Capacitación "/>
    <s v="SER - Adquisición de servicios"/>
    <s v="SER019 - Capacitaciones"/>
    <s v="STH-0 Apoyo transversal"/>
    <n v="0"/>
    <n v="0"/>
    <n v="0"/>
    <n v="0"/>
    <n v="500000000"/>
    <n v="0"/>
    <n v="0"/>
    <n v="80000000"/>
    <n v="0"/>
    <n v="80000000"/>
    <n v="0"/>
    <n v="80000000"/>
    <n v="0"/>
    <n v="80000000"/>
    <n v="0"/>
    <n v="90000000"/>
    <n v="0"/>
    <n v="90000000"/>
    <n v="0"/>
    <n v="0"/>
    <n v="0"/>
    <n v="0"/>
    <n v="0"/>
    <n v="0"/>
    <m/>
  </r>
  <r>
    <s v="1100.5.1.1.1"/>
    <s v="1600- INVERSIÓN"/>
    <x v="0"/>
    <s v="5 - Aumentar la oportuna atención a las peticiones, quejas, solicitudes y necesidades de información de los ciudadanos"/>
    <x v="6"/>
    <x v="7"/>
    <s v="90151501;82140000"/>
    <s v="C-0499-1003-9-53105b-0499060-02"/>
    <s v="N/A"/>
    <s v="Linea Disponible "/>
    <s v="Abril"/>
    <s v="Abril"/>
    <n v="6"/>
    <s v="Selección abreviada menor cuantía"/>
    <x v="0"/>
    <n v="0"/>
    <n v="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2 Museos Nacionales Suelos y Geografía y Cartografía"/>
    <n v="0"/>
    <n v="0"/>
    <n v="0"/>
    <n v="0"/>
    <n v="0"/>
    <n v="0"/>
    <n v="0"/>
    <n v="0"/>
    <n v="0"/>
    <n v="0"/>
    <n v="0"/>
    <n v="0"/>
    <n v="0"/>
    <n v="0"/>
    <n v="0"/>
    <n v="0"/>
    <n v="0"/>
    <n v="0"/>
    <n v="0"/>
    <n v="0"/>
    <n v="0"/>
    <n v="0"/>
    <n v="0"/>
    <n v="0"/>
    <m/>
  </r>
  <r>
    <s v="1100.5.1.2.1"/>
    <s v="1600- INVERSIÓN"/>
    <x v="0"/>
    <s v="5 - Aumentar la oportuna atención a las peticiones, quejas, solicitudes y necesidades de información de los ciudadanos"/>
    <x v="6"/>
    <x v="14"/>
    <n v="80161501"/>
    <s v="C-0499-1003-9-53105b-0499063-02"/>
    <s v="N/A"/>
    <s v="Linea Disponible "/>
    <s v="Enero"/>
    <s v="Enero"/>
    <n v="11"/>
    <s v="Contratación directa"/>
    <x v="0"/>
    <n v="0"/>
    <n v="0"/>
    <s v="NO"/>
    <s v="N/A"/>
    <s v="1600 - Oficina de Relación con el Ciudadano"/>
    <s v="1.3 - Gestión de relacionamiento con el ciudadano"/>
    <s v="1.3-99 - GND- Gestión de relacionamiento con el ciudadano"/>
    <s v="SER - Adquisición de servicios"/>
    <s v="SER012 - Prestación de servicios personas naturales"/>
    <s v="ORC-2 Museos Nacionales Suelos y Geografía y Cartografía"/>
    <n v="0"/>
    <n v="0"/>
    <n v="0"/>
    <n v="0"/>
    <n v="0"/>
    <n v="0"/>
    <n v="0"/>
    <n v="0"/>
    <n v="0"/>
    <n v="0"/>
    <n v="0"/>
    <n v="0"/>
    <n v="0"/>
    <n v="0"/>
    <n v="0"/>
    <n v="0"/>
    <n v="0"/>
    <n v="0"/>
    <n v="0"/>
    <n v="0"/>
    <n v="0"/>
    <n v="0"/>
    <n v="0"/>
    <n v="0"/>
    <m/>
  </r>
  <r>
    <s v="1100.5.1.2.2"/>
    <s v="1600- INVERSIÓN"/>
    <x v="0"/>
    <s v="5 - Aumentar la oportuna atención a las peticiones, quejas, solicitudes y necesidades de información de los ciudadanos"/>
    <x v="6"/>
    <x v="14"/>
    <n v="83000000"/>
    <s v="C-0499-1003-9-53105b-0499060-02"/>
    <s v="N/A"/>
    <s v="Linea Disponible "/>
    <s v="Mayo"/>
    <s v="Mayo"/>
    <n v="6"/>
    <s v="Contratación directa"/>
    <x v="0"/>
    <n v="0"/>
    <n v="0"/>
    <s v="NO"/>
    <s v="N/A"/>
    <s v="1600 - Oficina de Relación con el Ciudadano"/>
    <s v="1.3 - Gestión de relacionamiento con el ciudadano"/>
    <s v="1.3-99 - GND- Gestión de relacionamiento con el ciudadano"/>
    <s v="SER - Adquisición de servicios"/>
    <s v="SER022 -  Servicios de consultoría y de gestión - personas jurídicas"/>
    <s v="ORC-9 Canales / Política"/>
    <n v="0"/>
    <n v="0"/>
    <n v="0"/>
    <n v="0"/>
    <n v="0"/>
    <n v="0"/>
    <n v="0"/>
    <n v="0"/>
    <n v="0"/>
    <n v="0"/>
    <n v="0"/>
    <n v="0"/>
    <n v="0"/>
    <n v="0"/>
    <n v="0"/>
    <n v="0"/>
    <n v="0"/>
    <n v="0"/>
    <n v="0"/>
    <n v="0"/>
    <n v="0"/>
    <n v="0"/>
    <n v="0"/>
    <n v="0"/>
    <m/>
  </r>
  <r>
    <s v="1100.5.1.2.3"/>
    <s v="1600- INVERSIÓN"/>
    <x v="0"/>
    <s v="5 - Aumentar la oportuna atención a las peticiones, quejas, solicitudes y necesidades de información de los ciudadanos"/>
    <x v="6"/>
    <x v="14"/>
    <n v="80161501"/>
    <s v="C-0499-1003-9-53105b-0499060-02"/>
    <s v="N/A"/>
    <s v="Linea Disponible "/>
    <s v="Marzo"/>
    <s v="Marzo"/>
    <n v="5"/>
    <s v="Contratación directa"/>
    <x v="0"/>
    <n v="0"/>
    <n v="0"/>
    <s v="NO"/>
    <s v="N/A"/>
    <s v="1600 - Oficina de Relación con el Ciudadano"/>
    <s v="1.3 - Gestión de relacionamiento con el ciudadano"/>
    <s v="1.3-99 - GND- Gestión de relacionamiento con el ciudadano"/>
    <s v="SER - Adquisición de servicios"/>
    <s v="SER012 - Prestación de servicios personas naturales"/>
    <s v="ORC-9 Canales / Política"/>
    <n v="0"/>
    <n v="0"/>
    <n v="0"/>
    <n v="0"/>
    <n v="0"/>
    <n v="0"/>
    <n v="0"/>
    <n v="0"/>
    <n v="0"/>
    <n v="0"/>
    <n v="0"/>
    <n v="0"/>
    <n v="0"/>
    <n v="0"/>
    <n v="0"/>
    <n v="0"/>
    <n v="0"/>
    <n v="0"/>
    <n v="0"/>
    <n v="0"/>
    <n v="0"/>
    <n v="0"/>
    <n v="0"/>
    <n v="0"/>
    <m/>
  </r>
  <r>
    <s v="1100.5.1.3.1"/>
    <s v="1600- INVERSIÓN"/>
    <x v="0"/>
    <s v="5 - Aumentar la oportuna atención a las peticiones, quejas, solicitudes y necesidades de información de los ciudadanos"/>
    <x v="6"/>
    <x v="15"/>
    <s v="41121701;41122601;55121721;39101600;43202200;43211706"/>
    <s v="C-0499-1003-9-53105b-0499060-02"/>
    <s v="N/A"/>
    <s v="Linea Disponible "/>
    <s v="Abril"/>
    <s v="Abril"/>
    <n v="4"/>
    <s v="Contratación directa"/>
    <x v="0"/>
    <n v="0"/>
    <n v="0"/>
    <s v="NO"/>
    <s v="N/A"/>
    <s v="1600 - Oficina de Relación con el Ciudadano"/>
    <s v="1.3 - Gestión de relacionamiento con el ciudadano"/>
    <s v="1.3-99 - GND- Gestión de relacionamiento con el ciudadano"/>
    <s v="MYS - Adquisición de materiales y suministros"/>
    <s v="MYS099 - Adquisición materiales y suministros n.c.p."/>
    <s v="ORC-2 Museos Nacionales Suelos y Geografía y Cartografía"/>
    <n v="0"/>
    <n v="0"/>
    <n v="0"/>
    <n v="0"/>
    <n v="0"/>
    <n v="0"/>
    <n v="0"/>
    <n v="0"/>
    <n v="0"/>
    <n v="0"/>
    <n v="0"/>
    <n v="0"/>
    <n v="0"/>
    <n v="0"/>
    <n v="0"/>
    <n v="0"/>
    <n v="0"/>
    <n v="0"/>
    <n v="0"/>
    <n v="0"/>
    <n v="0"/>
    <n v="0"/>
    <n v="0"/>
    <n v="0"/>
    <m/>
  </r>
  <r>
    <s v="1100.5.1.3.2"/>
    <s v="1600- INVERSIÓN"/>
    <x v="0"/>
    <s v="5 - Aumentar la oportuna atención a las peticiones, quejas, solicitudes y necesidades de información de los ciudadanos"/>
    <x v="6"/>
    <x v="15"/>
    <n v="90121500"/>
    <s v="C-0499-1003-9-53105b-0499060-02"/>
    <s v="N/A"/>
    <s v="Linea Disponible "/>
    <s v="Marzo"/>
    <s v="Marzo"/>
    <n v="9"/>
    <s v="Selección abreviada menor cuantía"/>
    <x v="0"/>
    <n v="0"/>
    <n v="0"/>
    <s v="NO"/>
    <s v="N/A"/>
    <s v="1600 - Oficina de Relación con el Ciudadano"/>
    <s v="1.3 - Gestión de relacionamiento con el ciudadano"/>
    <s v="1.3-1 - Territorialización de la gestión "/>
    <s v="SER - Adquisición de servicios"/>
    <s v="SER04 - Servicios de transporte aéreo de pasajeros"/>
    <s v="ORC-9 Canales / Política"/>
    <n v="0"/>
    <n v="0"/>
    <n v="0"/>
    <n v="0"/>
    <n v="0"/>
    <n v="0"/>
    <n v="0"/>
    <n v="0"/>
    <n v="0"/>
    <n v="0"/>
    <n v="0"/>
    <n v="0"/>
    <n v="0"/>
    <n v="0"/>
    <n v="0"/>
    <n v="0"/>
    <n v="0"/>
    <n v="0"/>
    <n v="0"/>
    <n v="0"/>
    <n v="0"/>
    <n v="0"/>
    <n v="0"/>
    <n v="0"/>
    <m/>
  </r>
  <r>
    <s v="1100.5.1.3.3"/>
    <s v="1600- INVERSIÓN"/>
    <x v="0"/>
    <s v="5 - Aumentar la oportuna atención a las peticiones, quejas, solicitudes y necesidades de información de los ciudadanos"/>
    <x v="6"/>
    <x v="15"/>
    <n v="11111111"/>
    <s v="C-0499-1003-9-53105b-0499060-02"/>
    <s v="N/A"/>
    <s v="Linea Disponible "/>
    <s v="Marzo"/>
    <s v="Marzo"/>
    <n v="9"/>
    <s v="N/A"/>
    <x v="0"/>
    <n v="0"/>
    <n v="0"/>
    <s v="NO"/>
    <s v="N/A"/>
    <s v="1600 - Oficina de Relación con el Ciudadano"/>
    <s v="1.3 - Gestión de relacionamiento con el ciudadano"/>
    <s v="1.3-1 - Territorialización de la gestión "/>
    <s v="VIAT - Viáticos y gastos de viaje"/>
    <s v="VIAT01 - Viáticos y gastos de viaje"/>
    <s v="ORC-8 Estrategia / Planes"/>
    <n v="0"/>
    <n v="0"/>
    <n v="0"/>
    <n v="0"/>
    <n v="0"/>
    <n v="0"/>
    <n v="0"/>
    <n v="0"/>
    <n v="0"/>
    <n v="0"/>
    <n v="0"/>
    <n v="0"/>
    <n v="0"/>
    <n v="0"/>
    <n v="0"/>
    <n v="0"/>
    <n v="0"/>
    <n v="0"/>
    <n v="0"/>
    <n v="0"/>
    <n v="0"/>
    <n v="0"/>
    <n v="0"/>
    <n v="0"/>
    <m/>
  </r>
  <r>
    <s v="1100.5.1.4.1"/>
    <s v="1300- INVERSIÓN"/>
    <x v="0"/>
    <s v="5 - Aumentar la oportuna atención a las peticiones, quejas, solicitudes y necesidades de información de los ciudadanos"/>
    <x v="6"/>
    <x v="16"/>
    <n v="80141600"/>
    <s v="C-0499-1003-9-53105b-0499063-02"/>
    <s v="N/A"/>
    <s v="Linea Disponible "/>
    <s v="Enero"/>
    <s v="Enero"/>
    <n v="12"/>
    <s v="Selección abreviada menor cuantía"/>
    <x v="0"/>
    <n v="0"/>
    <n v="0"/>
    <s v="NO"/>
    <s v="N/A"/>
    <s v="1300 - Oficina Asesora de Comunicaciones"/>
    <s v="1.2 - Relacionamiento estratégico "/>
    <s v="1.2-1 - Gestión de comunicaciones"/>
    <s v="SER - Adquisición de servicios"/>
    <s v="SER018 - Servicios de operación logística"/>
    <s v="COMUN-3 Enlaces Senior  "/>
    <n v="0"/>
    <n v="0"/>
    <n v="0"/>
    <n v="0"/>
    <n v="0"/>
    <n v="0"/>
    <n v="0"/>
    <n v="0"/>
    <n v="0"/>
    <n v="0"/>
    <n v="0"/>
    <n v="0"/>
    <n v="0"/>
    <n v="0"/>
    <n v="0"/>
    <n v="0"/>
    <n v="0"/>
    <n v="0"/>
    <n v="0"/>
    <n v="0"/>
    <n v="0"/>
    <n v="0"/>
    <n v="0"/>
    <n v="0"/>
    <m/>
  </r>
  <r>
    <s v="1100.5.1.4.2"/>
    <s v="1600- INVERSIÓN"/>
    <x v="0"/>
    <s v="5 - Aumentar la oportuna atención a las peticiones, quejas, solicitudes y necesidades de información de los ciudadanos"/>
    <x v="6"/>
    <x v="16"/>
    <n v="80161501"/>
    <s v="C-0499-1003-9-53105b-0499063-02"/>
    <s v="N/A"/>
    <s v="Prestar los servicios profesionales relacionados con la gestión y seguimiento de los canales de atención, en el marco de servicios de información implementados"/>
    <s v="Enero"/>
    <s v="Enero"/>
    <n v="11"/>
    <s v="Contratación directa"/>
    <x v="0"/>
    <n v="110000000"/>
    <n v="110000000"/>
    <s v="NO"/>
    <s v="N/A"/>
    <s v="1600 - Oficina de Relación con el Ciudadano"/>
    <s v="1.3 - Gestión de relacionamiento con el ciudadano"/>
    <s v="1.3-99 - GND- Gestión de relacionamiento con el ciudadano"/>
    <s v="SER - Adquisición de servicios"/>
    <s v="SER012 - Prestación de servicios personas naturales"/>
    <s v="ORC-2 Museos Nacionales Suelos y Geografía y Cartografía"/>
    <n v="110000000"/>
    <n v="0"/>
    <n v="0"/>
    <n v="10000000"/>
    <n v="0"/>
    <n v="10000000"/>
    <n v="0"/>
    <n v="10000000"/>
    <n v="0"/>
    <n v="10000000"/>
    <n v="0"/>
    <n v="10000000"/>
    <n v="0"/>
    <n v="10000000"/>
    <n v="0"/>
    <n v="10000000"/>
    <n v="0"/>
    <n v="10000000"/>
    <n v="0"/>
    <n v="10000000"/>
    <n v="0"/>
    <n v="10000000"/>
    <n v="0"/>
    <n v="10000000"/>
    <m/>
  </r>
  <r>
    <s v="1100.5.1.4.3"/>
    <s v="1600- INVERSIÓN"/>
    <x v="0"/>
    <s v="5 - Aumentar la oportuna atención a las peticiones, quejas, solicitudes y necesidades de información de los ciudadanos"/>
    <x v="6"/>
    <x v="16"/>
    <n v="43232609"/>
    <s v="C-0499-1003-9-53105b-0499060-02"/>
    <s v="N/A"/>
    <s v="Linea Disponible "/>
    <s v="Enero"/>
    <s v="Enero"/>
    <n v="11"/>
    <s v="Contratación directa"/>
    <x v="0"/>
    <n v="0"/>
    <n v="0"/>
    <s v="NO"/>
    <s v="No solicitadas"/>
    <s v="1600 - Oficina de Relación con el Ciudadano"/>
    <s v="1.3 - Gestión de relacionamiento con el ciudadano"/>
    <s v="1.3-99 - GND- Gestión de relacionamiento con el ciudadano"/>
    <s v="SER - Adquisición de servicios"/>
    <s v="SER024 - Licenciamiento y paquetes de software"/>
    <s v="ORC-5 Biblioteca, Hemeroteca, Mapoteca"/>
    <n v="0"/>
    <n v="0"/>
    <n v="0"/>
    <n v="0"/>
    <n v="0"/>
    <n v="0"/>
    <n v="0"/>
    <n v="0"/>
    <n v="0"/>
    <n v="0"/>
    <n v="0"/>
    <n v="0"/>
    <n v="0"/>
    <n v="0"/>
    <n v="0"/>
    <n v="0"/>
    <n v="0"/>
    <n v="0"/>
    <n v="0"/>
    <n v="0"/>
    <n v="0"/>
    <n v="0"/>
    <n v="0"/>
    <n v="0"/>
    <m/>
  </r>
  <r>
    <s v="1100.5.1.4.4"/>
    <s v="1600- INVERSIÓN"/>
    <x v="0"/>
    <s v="5 - Aumentar la oportuna atención a las peticiones, quejas, solicitudes y necesidades de información de los ciudadanos"/>
    <x v="6"/>
    <x v="16"/>
    <s v="81141601;83121700"/>
    <s v="C-0499-1003-9-53105b-0499060-02"/>
    <s v="N/A"/>
    <s v="Linea Disponible "/>
    <s v="Marzo"/>
    <s v="Marzo"/>
    <n v="10"/>
    <s v="Contratación directa"/>
    <x v="0"/>
    <n v="0"/>
    <n v="0"/>
    <s v="NO"/>
    <s v="N/A"/>
    <s v="1600 - Oficina de Relación con el Ciudadano"/>
    <s v="1.3 - Gestión de relacionamiento con el ciudadano"/>
    <s v="1.3-3 - Rendición de cuentas permanente para la ciudadanía"/>
    <s v="SER - Adquisición de servicios"/>
    <s v="SER018 - Servicios de operación logística"/>
    <s v="ORC-9 Canales / Política"/>
    <n v="0"/>
    <n v="0"/>
    <n v="0"/>
    <n v="0"/>
    <n v="0"/>
    <n v="0"/>
    <n v="0"/>
    <n v="0"/>
    <n v="0"/>
    <n v="0"/>
    <n v="0"/>
    <n v="0"/>
    <n v="0"/>
    <n v="0"/>
    <n v="0"/>
    <n v="0"/>
    <n v="0"/>
    <n v="0"/>
    <n v="0"/>
    <n v="0"/>
    <n v="0"/>
    <n v="0"/>
    <n v="0"/>
    <n v="0"/>
    <m/>
  </r>
  <r>
    <s v="1100.6.1.1.1"/>
    <s v="2700- INVERSIÓN"/>
    <x v="0"/>
    <s v="6 - Aumentar la cobertura y disponibilidad de los servicios tecnológicos de soporte a la gestión de la entidad"/>
    <x v="7"/>
    <x v="17"/>
    <n v="93151500"/>
    <s v="C-0499-1003-9-53105b-0499064-02"/>
    <s v="N/A"/>
    <s v="Prestación de servicios profesionales en la formulación, definición y seguimiento de la planeacion estratégica de la dependencia, en el marco de la implementación de la política de Gobierno digital en procura de apoyar el fortalecimiento de la gestión institucional del IGAC."/>
    <s v="Enero"/>
    <s v="Enero"/>
    <n v="12"/>
    <s v="Contratación directa"/>
    <x v="0"/>
    <n v="150033333"/>
    <n v="150033333"/>
    <s v="NO"/>
    <s v="N/A"/>
    <s v="2700 - Dirección de TIC"/>
    <s v="1.5 - Gestión estratégica de tecnología"/>
    <s v="1.5-99 - GND- Gestión estratégica de tecnología"/>
    <s v="SER - Adquisición de servicios"/>
    <s v="SER012 - Prestación de servicios personas naturales"/>
    <s v="DTI-16 Gestor Estratégico TI"/>
    <n v="150033333"/>
    <n v="0"/>
    <n v="0"/>
    <n v="12860000"/>
    <n v="0"/>
    <n v="12860000"/>
    <n v="0"/>
    <n v="12860000"/>
    <n v="0"/>
    <n v="12860000"/>
    <n v="0"/>
    <n v="12860000"/>
    <n v="0"/>
    <n v="12860000"/>
    <n v="0"/>
    <n v="12860000"/>
    <n v="0"/>
    <n v="12860000"/>
    <n v="0"/>
    <n v="12860000"/>
    <n v="0"/>
    <n v="12860000"/>
    <n v="0"/>
    <n v="21433333"/>
    <m/>
  </r>
  <r>
    <s v="1100.6.1.1.2"/>
    <s v="2700- INVERSIÓN"/>
    <x v="0"/>
    <s v="6 - Aumentar la cobertura y disponibilidad de los servicios tecnológicos de soporte a la gestión de la entidad"/>
    <x v="7"/>
    <x v="17"/>
    <n v="93151500"/>
    <s v="C-0499-1003-9-53105b-0499064-02"/>
    <s v="N/A"/>
    <s v="Prestación de servicios profesionales para orientar y realizar la planeación, seguimiento y control de la gestión contractual y administrativa de la DTIC en procura de apoyar el fortalecimiento de la gestión institucional del IGAC"/>
    <s v="Enero"/>
    <s v="Enero"/>
    <n v="12"/>
    <s v="Contratación directa"/>
    <x v="0"/>
    <n v="150033333"/>
    <n v="150033333"/>
    <s v="NO"/>
    <s v="N/A"/>
    <s v="2700 - Dirección de TIC"/>
    <s v="1.5 - Gestión estratégica de tecnología"/>
    <s v="1.5-99 - GND- Gestión estratégica de tecnología"/>
    <s v="SER - Adquisición de servicios"/>
    <s v="SER012 - Prestación de servicios personas naturales"/>
    <s v="DTI-16 Gestor Estratégico TI"/>
    <n v="150033333"/>
    <n v="0"/>
    <n v="0"/>
    <n v="12860000"/>
    <n v="0"/>
    <n v="12860000"/>
    <n v="0"/>
    <n v="12860000"/>
    <n v="0"/>
    <n v="12860000"/>
    <n v="0"/>
    <n v="12860000"/>
    <n v="0"/>
    <n v="12860000"/>
    <n v="0"/>
    <n v="12860000"/>
    <n v="0"/>
    <n v="12860000"/>
    <n v="0"/>
    <n v="12860000"/>
    <n v="0"/>
    <n v="12860000"/>
    <n v="0"/>
    <n v="21433333"/>
    <m/>
  </r>
  <r>
    <s v="1100.6.1.2.1"/>
    <s v="2700- INVERSIÓN"/>
    <x v="0"/>
    <s v="6 - Aumentar la cobertura y disponibilidad de los servicios tecnológicos de soporte a la gestión de la entidad"/>
    <x v="7"/>
    <x v="18"/>
    <n v="81111508"/>
    <s v="C-0499-1003-9-53105b-0499064-02"/>
    <s v="N/A"/>
    <s v="Prestación de servicios profesionales para gestionar la implementación de proyectos tecnológicos que apoyan la consolidación y mejoramiento de la información apoyando la documentación Estratégica en TI, en procura de apoyar el fortalecimiento de la gestión institucional del IGAC."/>
    <s v="Febrero"/>
    <s v="Marzo"/>
    <n v="10"/>
    <s v="Contratación directa"/>
    <x v="0"/>
    <n v="142000000"/>
    <n v="1420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42000000"/>
    <n v="0"/>
    <n v="0"/>
    <n v="14200000"/>
    <n v="0"/>
    <n v="14200000"/>
    <n v="0"/>
    <n v="14200000"/>
    <n v="0"/>
    <n v="14200000"/>
    <n v="0"/>
    <n v="14200000"/>
    <n v="0"/>
    <n v="14200000"/>
    <n v="0"/>
    <n v="14200000"/>
    <n v="0"/>
    <n v="14200000"/>
    <n v="0"/>
    <n v="28400000"/>
    <m/>
  </r>
  <r>
    <s v="1100.6.1.2.2"/>
    <s v="2700- INVERSIÓN"/>
    <x v="0"/>
    <s v="6 - Aumentar la cobertura y disponibilidad de los servicios tecnológicos de soporte a la gestión de la entidad"/>
    <x v="7"/>
    <x v="18"/>
    <n v="81111508"/>
    <s v="C-0499-1003-9-53105b-0499064-02"/>
    <s v="N/A"/>
    <s v="Prestación de servicios profesionales para apoyar la preparación e implementación de herramientas para la analítica de datos a partir de la gestión de la información en procura de apoyar el fortalecimiento de la gestión institucional del IGAC."/>
    <s v="Enero"/>
    <s v="Marzo"/>
    <n v="10"/>
    <s v="Contratación directa"/>
    <x v="0"/>
    <n v="115100000"/>
    <n v="1151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15100000"/>
    <n v="0"/>
    <n v="0"/>
    <n v="11510000"/>
    <n v="0"/>
    <n v="11510000"/>
    <n v="0"/>
    <n v="11510000"/>
    <n v="0"/>
    <n v="11510000"/>
    <n v="0"/>
    <n v="11510000"/>
    <n v="0"/>
    <n v="11510000"/>
    <n v="0"/>
    <n v="11510000"/>
    <n v="0"/>
    <n v="11510000"/>
    <n v="0"/>
    <n v="23020000"/>
    <m/>
  </r>
  <r>
    <s v="1100.6.1.2.3"/>
    <s v="2700- INVERSIÓN"/>
    <x v="0"/>
    <s v="6 - Aumentar la cobertura y disponibilidad de los servicios tecnológicos de soporte a la gestión de la entidad"/>
    <x v="7"/>
    <x v="18"/>
    <n v="81111508"/>
    <s v="C-0499-1003-9-53105b-0499064-02"/>
    <s v="N/A"/>
    <s v="Prestación de servicios profesionales para apoyar la implementación del Plan Nacional de Infraestructura de datos, apoyando la documentación Estratégica en TI, en procura de apoyar el fortalecimiento de la gestión institucional del IGAC."/>
    <s v="Febrero"/>
    <s v="Marzo"/>
    <n v="10"/>
    <s v="Contratación directa"/>
    <x v="0"/>
    <n v="101600000"/>
    <n v="1016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01600000"/>
    <n v="0"/>
    <n v="0"/>
    <n v="10160000"/>
    <n v="0"/>
    <n v="10160000"/>
    <n v="0"/>
    <n v="10160000"/>
    <n v="0"/>
    <n v="10160000"/>
    <n v="0"/>
    <n v="10160000"/>
    <n v="0"/>
    <n v="10160000"/>
    <n v="0"/>
    <n v="10160000"/>
    <n v="0"/>
    <n v="10160000"/>
    <n v="0"/>
    <n v="20320000"/>
    <m/>
  </r>
  <r>
    <s v="1100.6.1.2.4"/>
    <s v="2700- INVERSIÓN"/>
    <x v="0"/>
    <s v="6 - Aumentar la cobertura y disponibilidad de los servicios tecnológicos de soporte a la gestión de la entidad"/>
    <x v="7"/>
    <x v="18"/>
    <n v="81111508"/>
    <s v="C-0499-1003-9-53105b-0499064-02"/>
    <s v="N/A"/>
    <s v="Prestación de servicios profesionales para apoyar la planeación, gestión y seguimiento de proyectos tecnológicos en procura de apoyar el fortalecimiento de la gestión institucional del IGAC."/>
    <s v="Febrero"/>
    <s v="Marzo"/>
    <n v="9"/>
    <s v="Contratación directa"/>
    <x v="0"/>
    <n v="113600000"/>
    <n v="1136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13600000"/>
    <n v="0"/>
    <n v="0"/>
    <n v="14200000"/>
    <n v="0"/>
    <n v="14200000"/>
    <n v="0"/>
    <n v="14200000"/>
    <n v="0"/>
    <n v="14200000"/>
    <n v="0"/>
    <n v="14200000"/>
    <n v="0"/>
    <n v="14200000"/>
    <n v="0"/>
    <n v="14200000"/>
    <n v="0"/>
    <n v="14200000"/>
    <n v="0"/>
    <n v="0"/>
    <m/>
  </r>
  <r>
    <s v="1100.6.1.2.5"/>
    <s v="2700- INVERSIÓN"/>
    <x v="0"/>
    <s v="6 - Aumentar la cobertura y disponibilidad de los servicios tecnológicos de soporte a la gestión de la entidad"/>
    <x v="7"/>
    <x v="18"/>
    <n v="81111508"/>
    <s v="C-0499-1003-9-53105b-0499064-02"/>
    <s v="N/A"/>
    <s v="Prestación de servicios profesionales en la formulación, definición y seguimiento a la implementación del Sistema de Gestión de seguridad de la Información en procura de apoyar el fortalecimiento de la gestión institucional del IGAC."/>
    <s v="Enero"/>
    <s v="Enero"/>
    <n v="12"/>
    <s v="Contratación directa"/>
    <x v="0"/>
    <n v="147890000"/>
    <n v="147890000"/>
    <s v="NO"/>
    <s v="N/A"/>
    <s v="2700 - Dirección de TIC"/>
    <s v="1.5 - Gestión estratégica de tecnología"/>
    <s v="1.5-99 - GND- Gestión estratégica de tecnología"/>
    <s v="SER - Adquisición de servicios"/>
    <s v="SER012 - Prestación de servicios personas naturales"/>
    <s v="DTI-10 Oficial Seguridad Información"/>
    <n v="147890000"/>
    <n v="0"/>
    <n v="0"/>
    <n v="12860000"/>
    <n v="0"/>
    <n v="12860000"/>
    <n v="0"/>
    <n v="12860000"/>
    <n v="0"/>
    <n v="12860000"/>
    <n v="0"/>
    <n v="12860000"/>
    <n v="0"/>
    <n v="12860000"/>
    <n v="0"/>
    <n v="12860000"/>
    <n v="0"/>
    <n v="12860000"/>
    <n v="0"/>
    <n v="12860000"/>
    <n v="0"/>
    <n v="12860000"/>
    <n v="0"/>
    <n v="19290000"/>
    <m/>
  </r>
  <r>
    <s v="1100.6.1.2.6"/>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temas inherentes a la DTIC, y apoyo en las etapas contractuales para la adquisición de bienes y servicios tecnológicos en la DTIC en procura de apoyar el fortalecimiento de la gestión institucional del IGAC."/>
    <s v="Enero"/>
    <s v="Febrero"/>
    <n v="12"/>
    <s v="Contratación directa"/>
    <x v="0"/>
    <n v="111760000"/>
    <n v="111760000"/>
    <s v="NO"/>
    <s v="N/A"/>
    <s v="2700 - Dirección de TIC"/>
    <s v="1.5 - Gestión estratégica de tecnología"/>
    <s v="1.5-99 - GND- Gestión estratégica de tecnología"/>
    <s v="SER - Adquisición de servicios"/>
    <s v="SER012 - Prestación de servicios personas naturales"/>
    <s v="DTI-14 Apoyo Jurídico"/>
    <n v="0"/>
    <n v="0"/>
    <n v="111760000"/>
    <n v="0"/>
    <n v="0"/>
    <n v="10160000"/>
    <n v="0"/>
    <n v="10160000"/>
    <n v="0"/>
    <n v="10160000"/>
    <n v="0"/>
    <n v="10160000"/>
    <n v="0"/>
    <n v="10160000"/>
    <n v="0"/>
    <n v="10160000"/>
    <n v="0"/>
    <n v="10160000"/>
    <n v="0"/>
    <n v="10160000"/>
    <n v="0"/>
    <n v="10160000"/>
    <n v="0"/>
    <n v="20320000"/>
    <m/>
  </r>
  <r>
    <s v="1100.6.1.2.7"/>
    <s v="2700- INVERSIÓN"/>
    <x v="0"/>
    <s v="6 - Aumentar la cobertura y disponibilidad de los servicios tecnológicos de soporte a la gestión de la entidad"/>
    <x v="7"/>
    <x v="18"/>
    <n v="81111508"/>
    <s v="C-0499-1003-9-53105b-0499064-02"/>
    <s v="N/A"/>
    <s v="1051_Prestación de servicios profesionales para hacer el análisis, diseños, desarrollos, pruebas, mantenimientos y elaborar la documentación técnica de requerimientos y funcionalidades de los sistemas de información en procura de apoyar el fortalecimiento de la gestión institucional del IGAC."/>
    <s v="Febrero"/>
    <s v="Febrero"/>
    <n v="10"/>
    <s v="Contratación directa"/>
    <x v="0"/>
    <n v="106035000"/>
    <n v="106035000"/>
    <s v="NO"/>
    <s v="N/A"/>
    <s v="2700- Dirección TIC"/>
    <s v="1.5 - Gestión estratégica de tecnología"/>
    <s v="1.5-99 - GND- Gestión estratégica de tecnología"/>
    <s v="SER - Adquisición de servicios"/>
    <s v="SER012 - Prestación de servicios personas naturales"/>
    <s v="DTI-3 Analista Requerimientos"/>
    <n v="0"/>
    <n v="0"/>
    <n v="106035000"/>
    <n v="0"/>
    <n v="0"/>
    <n v="10160000"/>
    <n v="0"/>
    <n v="10160000"/>
    <n v="0"/>
    <n v="10160000"/>
    <n v="0"/>
    <n v="10160000"/>
    <n v="0"/>
    <n v="10160000"/>
    <n v="0"/>
    <n v="10160000"/>
    <n v="0"/>
    <n v="10160000"/>
    <n v="0"/>
    <n v="10160000"/>
    <n v="0"/>
    <n v="10160000"/>
    <n v="0"/>
    <n v="14595000"/>
    <m/>
  </r>
  <r>
    <s v="1100.6.1.2.8"/>
    <s v="2700- INVERSIÓN"/>
    <x v="0"/>
    <s v="6 - Aumentar la cobertura y disponibilidad de los servicios tecnológicos de soporte a la gestión de la entidad"/>
    <x v="7"/>
    <x v="18"/>
    <n v="81111508"/>
    <s v="C-0499-1003-9-53105b-0499064-02"/>
    <s v="N/A"/>
    <s v="1050_Prestación de servicios profesionales en el análisis, diseños, desarrollos, pruebas, mantenimientos y documentación técnica de funcionalidades de los sistemas de información en procura de apoyar el fortalecimiento de la gestión institucional del IGAC"/>
    <s v="Febrero"/>
    <s v="Febrero"/>
    <n v="10"/>
    <s v="Contratación directa"/>
    <x v="0"/>
    <n v="106035000"/>
    <n v="106035000"/>
    <s v="NO"/>
    <s v="N/A"/>
    <s v="2710 - Subdirección de Información"/>
    <s v="1.5 - Gestión estratégica de tecnología"/>
    <s v="1.5-99 - GND- Gestión estratégica de tecnología"/>
    <s v="SER - Adquisición de servicios"/>
    <s v="SER012 - Prestación de servicios personas naturales"/>
    <s v="DTI-3 Analista Requerimientos"/>
    <n v="0"/>
    <n v="0"/>
    <n v="106035000"/>
    <n v="0"/>
    <n v="0"/>
    <n v="10160000"/>
    <n v="0"/>
    <n v="10160000"/>
    <n v="0"/>
    <n v="10160000"/>
    <n v="0"/>
    <n v="10160000"/>
    <n v="0"/>
    <n v="10160000"/>
    <n v="0"/>
    <n v="10160000"/>
    <n v="0"/>
    <n v="10160000"/>
    <n v="0"/>
    <n v="10160000"/>
    <n v="0"/>
    <n v="10160000"/>
    <n v="0"/>
    <n v="14595000"/>
    <m/>
  </r>
  <r>
    <s v="1100.6.1.2.9"/>
    <s v="2700- INVERSIÓN"/>
    <x v="0"/>
    <s v="6 - Aumentar la cobertura y disponibilidad de los servicios tecnológicos de soporte a la gestión de la entidad"/>
    <x v="7"/>
    <x v="18"/>
    <n v="81111508"/>
    <s v="C-0499-1003-9-53105b-0499064-02"/>
    <s v="N/A"/>
    <s v="Prestación de servicios profesionales para orientar el diseño, desarrollar e implementar servicios digitales para el procesamiento, disposición y fortalecimiento de información geoespacial dispuesta por la ICDE en el marco del Programa para la adopción e implementación de un Catastro Multipropósito en procura de apoyar el fortalecimiento de la gestión institucional del IGAC."/>
    <s v="Enero"/>
    <s v="Febrero"/>
    <n v="12"/>
    <s v="Contratación directa"/>
    <x v="0"/>
    <n v="111760000"/>
    <n v="111760000"/>
    <s v="NO"/>
    <s v="N/A"/>
    <s v="2710 - Subdirección de Información"/>
    <s v="1.5 - Gestión estratégica de tecnología"/>
    <s v="1.5-99 - GND- Gestión estratégica de tecnología"/>
    <s v="SER - Adquisición de servicios"/>
    <s v="SER012 - Prestación de servicios personas naturales"/>
    <s v="DTI-5 Líder Técnico"/>
    <n v="0"/>
    <n v="0"/>
    <n v="111760000"/>
    <n v="0"/>
    <n v="0"/>
    <n v="10160000"/>
    <n v="0"/>
    <n v="10160000"/>
    <n v="0"/>
    <n v="10160000"/>
    <n v="0"/>
    <n v="10160000"/>
    <n v="0"/>
    <n v="10160000"/>
    <n v="0"/>
    <n v="10160000"/>
    <n v="0"/>
    <n v="10160000"/>
    <n v="0"/>
    <n v="10160000"/>
    <n v="0"/>
    <n v="10160000"/>
    <n v="0"/>
    <n v="20320000"/>
    <m/>
  </r>
  <r>
    <s v="1100.6.1.2.10"/>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las etapas contractuales para la adquisición de bienes y servicios tecnológicos en la DTIC en procura de apoyar el fortalecimiento de la gestión institucional del IGAC."/>
    <s v="Enero"/>
    <s v="Enero"/>
    <n v="12"/>
    <s v="Contratación directa"/>
    <x v="0"/>
    <n v="107333333"/>
    <n v="107333333"/>
    <s v="NO"/>
    <s v="N/A"/>
    <s v="2700 - Dirección de TIC"/>
    <s v="1.5 - Gestión estratégica de tecnología"/>
    <s v="1.5-99 - GND- Gestión estratégica de tecnología"/>
    <s v="SER - Adquisición de servicios"/>
    <s v="SER012 - Prestación de servicios personas naturales"/>
    <s v="DTI-14 Apoyo Jurídico"/>
    <n v="107333333"/>
    <n v="0"/>
    <n v="0"/>
    <n v="9200000"/>
    <n v="0"/>
    <n v="9200000"/>
    <n v="0"/>
    <n v="9200000"/>
    <n v="0"/>
    <n v="9200000"/>
    <n v="0"/>
    <n v="9200000"/>
    <n v="0"/>
    <n v="9200000"/>
    <n v="0"/>
    <n v="9200000"/>
    <n v="0"/>
    <n v="9200000"/>
    <n v="0"/>
    <n v="9200000"/>
    <n v="0"/>
    <n v="9200000"/>
    <n v="0"/>
    <n v="15333333"/>
    <m/>
  </r>
  <r>
    <s v="1100.6.1.2.11"/>
    <s v="2700- INVERSIÓN"/>
    <x v="0"/>
    <s v="6 - Aumentar la cobertura y disponibilidad de los servicios tecnológicos de soporte a la gestión de la entidad"/>
    <x v="7"/>
    <x v="18"/>
    <n v="86101713"/>
    <s v="C-0499-1003-9-53105b-0499064-02"/>
    <s v="N/A"/>
    <s v="Prestación de servicios profesionales en la gestión, control y seguimiento jurídico en las etapas contractuales para la adquisición de bienes y servicios tecnológicos en la DTIC en procura de apoyar el fortalecimiento de la gestión institucional del IGAC."/>
    <s v="Enero"/>
    <s v="Enero"/>
    <n v="12"/>
    <s v="Contratación directa"/>
    <x v="0"/>
    <n v="107333333"/>
    <n v="107333333"/>
    <s v="NO"/>
    <s v="N/A"/>
    <s v="2700 - Dirección de TIC"/>
    <s v="1.5 - Gestión estratégica de tecnología"/>
    <s v="1.5-99 - GND- Gestión estratégica de tecnología"/>
    <s v="SER - Adquisición de servicios"/>
    <s v="SER012 - Prestación de servicios personas naturales"/>
    <s v="DTI-14 Apoyo Jurídico"/>
    <n v="107333333"/>
    <n v="0"/>
    <n v="0"/>
    <n v="9200000"/>
    <n v="0"/>
    <n v="9200000"/>
    <n v="0"/>
    <n v="9200000"/>
    <n v="0"/>
    <n v="9200000"/>
    <n v="0"/>
    <n v="9200000"/>
    <n v="0"/>
    <n v="9200000"/>
    <n v="0"/>
    <n v="9200000"/>
    <n v="0"/>
    <n v="9200000"/>
    <n v="0"/>
    <n v="9200000"/>
    <n v="0"/>
    <n v="9200000"/>
    <n v="0"/>
    <n v="15333333"/>
    <m/>
  </r>
  <r>
    <s v="1100.6.1.2.12"/>
    <s v="2700- INVERSIÓN"/>
    <x v="0"/>
    <s v="6 - Aumentar la cobertura y disponibilidad de los servicios tecnológicos de soporte a la gestión de la entidad"/>
    <x v="7"/>
    <x v="18"/>
    <n v="81111508"/>
    <s v="C-0499-1003-9-53105b-0499064-02"/>
    <s v="N/A"/>
    <s v="Prestación de servicios profesionales para definir e implementar herramientas pedagógicas y didácticas para el desarrollo de contenidos de la oferta académica de la ICDE en procura de apoyar el fortalecimiento de la gestión institucional del IGAC."/>
    <s v="Enero"/>
    <s v="Enero"/>
    <n v="12"/>
    <s v="Contratación directa"/>
    <x v="0"/>
    <n v="101200000"/>
    <n v="101200000"/>
    <s v="NO"/>
    <s v="N/A"/>
    <s v="2710 - Subdirección de Información"/>
    <s v="1.5 - Gestión estratégica de tecnología"/>
    <s v="1.5-99 - GND- Gestión estratégica de tecnología"/>
    <s v="SER - Adquisición de servicios"/>
    <s v="SER012 - Prestación de servicios personas naturales"/>
    <s v="DTI-9 Gestor de Información"/>
    <n v="101200000"/>
    <n v="0"/>
    <n v="0"/>
    <n v="9200000"/>
    <n v="0"/>
    <n v="9200000"/>
    <n v="0"/>
    <n v="9200000"/>
    <n v="0"/>
    <n v="9200000"/>
    <n v="0"/>
    <n v="9200000"/>
    <n v="0"/>
    <n v="9200000"/>
    <n v="0"/>
    <n v="9200000"/>
    <n v="0"/>
    <n v="9200000"/>
    <n v="0"/>
    <n v="9200000"/>
    <n v="0"/>
    <n v="9200000"/>
    <n v="0"/>
    <n v="9200000"/>
    <m/>
  </r>
  <r>
    <s v="1100.6.1.2.13"/>
    <s v="2700- INVERSIÓN"/>
    <x v="0"/>
    <s v="6 - Aumentar la cobertura y disponibilidad de los servicios tecnológicos de soporte a la gestión de la entidad"/>
    <x v="7"/>
    <x v="18"/>
    <n v="81111508"/>
    <s v="C-0499-1003-9-53105b-0499064-02"/>
    <s v="N/A"/>
    <s v="Prestación de servicios profesionales para apoyar la planeación, gestión y seguimiento de proyectos tecnológicos en procura de apoyar el fortalecimiento de la gestión institucional del IGAC."/>
    <s v="Febrero"/>
    <s v="Marzo"/>
    <n v="9"/>
    <s v="Contratación directa"/>
    <x v="0"/>
    <n v="113600000"/>
    <n v="113600000"/>
    <s v="NO"/>
    <s v="N/A"/>
    <s v="2710 - Subdirección de Información"/>
    <s v="1.5 - Gestión estratégica de tecnología"/>
    <s v="1.5-99 - GND- Gestión estratégica de tecnología"/>
    <s v="SER - Adquisición de servicios"/>
    <s v="SER012 - Prestación de servicios personas naturales"/>
    <s v="DTI-1 Gerente Proyecto TI"/>
    <n v="0"/>
    <n v="0"/>
    <n v="0"/>
    <n v="0"/>
    <n v="113600000"/>
    <n v="0"/>
    <n v="0"/>
    <n v="14200000"/>
    <n v="0"/>
    <n v="14200000"/>
    <n v="0"/>
    <n v="14200000"/>
    <n v="0"/>
    <n v="14200000"/>
    <n v="0"/>
    <n v="14200000"/>
    <n v="0"/>
    <n v="14200000"/>
    <n v="0"/>
    <n v="14200000"/>
    <n v="0"/>
    <n v="14200000"/>
    <n v="0"/>
    <n v="0"/>
    <m/>
  </r>
  <r>
    <s v="1100.6.1.2.14"/>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 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15"/>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16"/>
    <s v="2700- INVERSIÓN"/>
    <x v="0"/>
    <s v="6 - Aumentar la cobertura y disponibilidad de los servicios tecnológicos de soporte a la gestión de la entidad"/>
    <x v="7"/>
    <x v="18"/>
    <n v="81111508"/>
    <s v="C-0499-1003-9-53105b-0499064-02"/>
    <s v="N/A"/>
    <s v="Prestación de servicios profesionales para la corrección de estilo de textos académicos y educativos insumo de instrumentos académicos y de difusión de gestión de información en el marco de la implementación de la política de catastro multipropósito a través de la ICDE en procura de apoyar el fortalecimiento de la gestión institucional del IGAC"/>
    <s v="Enero"/>
    <s v="Febrero"/>
    <n v="12"/>
    <s v="Contratación directa"/>
    <x v="0"/>
    <n v="96600000"/>
    <n v="96600000"/>
    <s v="NO"/>
    <s v="N/A"/>
    <s v="2710 - Subdirección de Información"/>
    <s v="1.5 - Gestión estratégica de tecnología"/>
    <s v="1.5-99 - GND- Gestión estratégica de tecnología"/>
    <s v="SER - Adquisición de servicios"/>
    <s v="SER012 - Prestación de servicios personas naturales"/>
    <s v="DTI-15 Apoyo Técnico TI"/>
    <n v="0"/>
    <n v="0"/>
    <n v="96600000"/>
    <n v="0"/>
    <n v="0"/>
    <n v="9200000"/>
    <n v="0"/>
    <n v="9200000"/>
    <n v="0"/>
    <n v="9200000"/>
    <n v="0"/>
    <n v="9200000"/>
    <n v="0"/>
    <n v="9200000"/>
    <n v="0"/>
    <n v="9200000"/>
    <n v="0"/>
    <n v="9200000"/>
    <n v="0"/>
    <n v="9200000"/>
    <n v="0"/>
    <n v="9200000"/>
    <n v="0"/>
    <n v="13800000"/>
    <m/>
  </r>
  <r>
    <s v="1100.6.1.2.17"/>
    <s v="2700- INVERSIÓN"/>
    <x v="0"/>
    <s v="6 - Aumentar la cobertura y disponibilidad de los servicios tecnológicos de soporte a la gestión de la entidad"/>
    <x v="7"/>
    <x v="18"/>
    <n v="81111508"/>
    <s v="C-0499-1003-9-53105b-0499064-02"/>
    <s v="N/A"/>
    <s v="Prestación de servicios profesionales para hacer la documentación técnica de requerimientos y funcionalidades a partir del análisis, diseños, desarrollos, pruebas, mantenimientos de las soluciones tecnológicas definidas en el PETI apoyando la documentación Estratégica en TI, en procura de apoyar el fortalecimiento de la gestión institucional del IGAC. "/>
    <s v="Febrero"/>
    <s v="Marzo"/>
    <n v="10"/>
    <s v="Contratación directa"/>
    <x v="0"/>
    <n v="101600000"/>
    <n v="1016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101600000"/>
    <n v="0"/>
    <n v="0"/>
    <n v="10160000"/>
    <n v="0"/>
    <n v="10160000"/>
    <n v="0"/>
    <n v="10160000"/>
    <n v="0"/>
    <n v="10160000"/>
    <n v="0"/>
    <n v="10160000"/>
    <n v="0"/>
    <n v="10160000"/>
    <n v="0"/>
    <n v="10160000"/>
    <n v="0"/>
    <n v="10160000"/>
    <n v="0"/>
    <n v="20320000"/>
    <m/>
  </r>
  <r>
    <s v="1100.6.1.2.18"/>
    <s v="2700- INVERSIÓN"/>
    <x v="0"/>
    <s v="6 - Aumentar la cobertura y disponibilidad de los servicios tecnológicos de soporte a la gestión de la entidad"/>
    <x v="7"/>
    <x v="18"/>
    <n v="93151500"/>
    <s v="C-0499-1003-9-53105b-0499064-02"/>
    <s v="N/A"/>
    <s v="Prestación de servicios profesionales para orientar, gestionar, administrar y monitorear los procesos estratégicos de ITIL de la DTIC en procura de apoyar el fortalecimiento de la gestión institucional del IGAC."/>
    <s v="Enero"/>
    <s v="Enero"/>
    <n v="12"/>
    <s v="Contratación directa"/>
    <x v="0"/>
    <n v="93725000"/>
    <n v="93725000"/>
    <s v="NO"/>
    <s v="N/A"/>
    <s v="2700 - Dirección de TIC"/>
    <s v="1.5 - Gestión estratégica de tecnología"/>
    <s v="1.5-99 - GND- Gestión estratégica de tecnología"/>
    <s v="SER - Adquisición de servicios"/>
    <s v="SER012 - Prestación de servicios personas naturales"/>
    <s v="DTI-15 Apoyo Técnico TI"/>
    <n v="93725000"/>
    <n v="0"/>
    <n v="0"/>
    <n v="8150000"/>
    <n v="0"/>
    <n v="8150000"/>
    <n v="0"/>
    <n v="8150000"/>
    <n v="0"/>
    <n v="8150000"/>
    <n v="0"/>
    <n v="8150000"/>
    <n v="0"/>
    <n v="8150000"/>
    <n v="0"/>
    <n v="8150000"/>
    <n v="0"/>
    <n v="8150000"/>
    <n v="0"/>
    <n v="8150000"/>
    <n v="0"/>
    <n v="8150000"/>
    <n v="0"/>
    <n v="12225000"/>
    <m/>
  </r>
  <r>
    <s v="1100.6.1.2.19"/>
    <s v="2700- INVERSIÓN"/>
    <x v="0"/>
    <s v="6 - Aumentar la cobertura y disponibilidad de los servicios tecnológicos de soporte a la gestión de la entidad"/>
    <x v="7"/>
    <x v="18"/>
    <n v="86101713"/>
    <s v="C-0499-1003-9-53105b-0499064-02"/>
    <s v="N/A"/>
    <s v="Prestación de servicios profesionales en la gestión en las etapas contractuales para la adquisición de bienes y servicios tecnológicos de personas naturales y/o jurídicas en la DTIC en procura de apoyar el fortalecimiento de la gestión institucional del IGAC."/>
    <s v="Enero"/>
    <s v="Enero"/>
    <n v="12"/>
    <s v="Contratación directa"/>
    <x v="0"/>
    <n v="95083333"/>
    <n v="95083333"/>
    <s v="NO"/>
    <s v="N/A"/>
    <s v="2700 - Dirección de TIC"/>
    <s v="1.5 - Gestión estratégica de tecnología"/>
    <s v="1.5-99 - GND- Gestión estratégica de tecnología"/>
    <s v="SER - Adquisición de servicios"/>
    <s v="SER012 - Prestación de servicios personas naturales"/>
    <s v="DTI-14 Apoyo Jurídico"/>
    <n v="95083333"/>
    <n v="0"/>
    <n v="0"/>
    <n v="8150000"/>
    <n v="0"/>
    <n v="8150000"/>
    <n v="0"/>
    <n v="8150000"/>
    <n v="0"/>
    <n v="8150000"/>
    <n v="0"/>
    <n v="8150000"/>
    <n v="0"/>
    <n v="8150000"/>
    <n v="0"/>
    <n v="8150000"/>
    <n v="0"/>
    <n v="8150000"/>
    <n v="0"/>
    <n v="8150000"/>
    <n v="0"/>
    <n v="8150000"/>
    <n v="0"/>
    <n v="13583333"/>
    <m/>
  </r>
  <r>
    <s v="1100.6.1.2.20"/>
    <s v="2700- INVERSIÓN"/>
    <x v="0"/>
    <s v="6 - Aumentar la cobertura y disponibilidad de los servicios tecnológicos de soporte a la gestión de la entidad"/>
    <x v="7"/>
    <x v="18"/>
    <n v="93151500"/>
    <s v="C-0499-1003-9-53105b-0499064-02"/>
    <s v="N/A"/>
    <s v="Prestación de servicios profesionales en la formulación, seguimiento, análisis y reportes de gestión de Planes de la DTIC en procura de apoyar el fortalecimiento de la gestión institucional del IGAC"/>
    <s v="Enero"/>
    <s v="Enero"/>
    <n v="12"/>
    <s v="Contratación directa"/>
    <x v="0"/>
    <n v="89650000"/>
    <n v="89650000"/>
    <s v="NO"/>
    <s v="N/A"/>
    <s v="2700 - Dirección de TIC"/>
    <s v="1.5 - Gestión estratégica de tecnología"/>
    <s v="1.5-99 - GND- Gestión estratégica de tecnología"/>
    <s v="SER - Adquisición de servicios"/>
    <s v="SER010 Servicios personales indirectos"/>
    <s v="DTI-16 Gestor Estratégico TI"/>
    <n v="89650000"/>
    <n v="0"/>
    <n v="0"/>
    <n v="271667"/>
    <n v="0"/>
    <n v="8150000"/>
    <n v="0"/>
    <n v="8150000"/>
    <n v="0"/>
    <n v="8150000"/>
    <n v="0"/>
    <n v="8150000"/>
    <n v="0"/>
    <n v="8150000"/>
    <n v="0"/>
    <n v="8150000"/>
    <n v="0"/>
    <n v="8150000"/>
    <n v="0"/>
    <n v="8150000"/>
    <n v="0"/>
    <n v="8150000"/>
    <n v="0"/>
    <n v="16028333"/>
    <m/>
  </r>
  <r>
    <s v="1100.6.1.2.21"/>
    <s v="2700- INVERSIÓN"/>
    <x v="0"/>
    <s v="6 - Aumentar la cobertura y disponibilidad de los servicios tecnológicos de soporte a la gestión de la entidad"/>
    <x v="7"/>
    <x v="18"/>
    <s v="81111508;80161500"/>
    <s v="C-0499-1003-9-53105b-0499064-02"/>
    <s v="N/A"/>
    <s v="Prestación de servicios profesionales para el seguimiento transversal de procesos y/o proyectos de la DTIC, en su estructuración, recepción de productos y reporte de información en procura de apoyar el fortalecimiento de la gestión institucional del IGAC."/>
    <s v="Enero"/>
    <s v="Enero"/>
    <n v="12"/>
    <s v="Contratación directa"/>
    <x v="0"/>
    <n v="95083333"/>
    <n v="95083333"/>
    <s v="NO"/>
    <s v="N/A"/>
    <s v="2700 - Dirección de TIC"/>
    <s v="1.5 - Gestión estratégica de tecnología"/>
    <s v="1.5-99 - GND- Gestión estratégica de tecnología"/>
    <s v="SER - Adquisición de servicios"/>
    <s v="SER012 - Prestación de servicios personas naturales"/>
    <s v="DTI-15 Apoyo Técnico TI"/>
    <n v="95083333"/>
    <n v="0"/>
    <n v="0"/>
    <n v="8150000"/>
    <n v="0"/>
    <n v="8150000"/>
    <n v="0"/>
    <n v="8150000"/>
    <n v="0"/>
    <n v="8150000"/>
    <n v="0"/>
    <n v="8150000"/>
    <n v="0"/>
    <n v="8150000"/>
    <n v="0"/>
    <n v="8150000"/>
    <n v="0"/>
    <n v="8150000"/>
    <n v="0"/>
    <n v="8150000"/>
    <n v="0"/>
    <n v="8150000"/>
    <n v="0"/>
    <n v="13583333"/>
    <m/>
  </r>
  <r>
    <s v="1100.6.1.2.22"/>
    <s v="2700- INVERSIÓN"/>
    <x v="0"/>
    <s v="6 - Aumentar la cobertura y disponibilidad de los servicios tecnológicos de soporte a la gestión de la entidad"/>
    <x v="7"/>
    <x v="18"/>
    <n v="81111508"/>
    <s v="C-0499-1003-9-53105b-0499064-02"/>
    <s v="N/A"/>
    <s v="Prestación de servicios profesionales para apoyar la identificación y definición de los datos maestros, datos de referencia y datos fundamentales con sus respectivos metadatos asociados a los sistemas de información de la entidad y aplicaciones, acorde con los lineamientos de MinTic y la IDE corporativa, apoyando la documentación Estratégica en TI, en procura de apoyar el fortalecimiento de la gestión institucional del IGAC."/>
    <s v="Febrero"/>
    <s v="Marzo"/>
    <n v="10"/>
    <s v="Contratación directa"/>
    <x v="0"/>
    <n v="81500000"/>
    <n v="815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1500000"/>
    <n v="0"/>
    <n v="0"/>
    <n v="8150000"/>
    <n v="0"/>
    <n v="8150000"/>
    <n v="0"/>
    <n v="8150000"/>
    <n v="0"/>
    <n v="8150000"/>
    <n v="0"/>
    <n v="8150000"/>
    <n v="0"/>
    <n v="8150000"/>
    <n v="0"/>
    <n v="8150000"/>
    <n v="0"/>
    <n v="8150000"/>
    <n v="0"/>
    <n v="16300000"/>
    <m/>
  </r>
  <r>
    <s v="1100.6.1.2.23"/>
    <s v="2700- INVERSIÓN"/>
    <x v="0"/>
    <s v="6 - Aumentar la cobertura y disponibilidad de los servicios tecnológicos de soporte a la gestión de la entidad"/>
    <x v="7"/>
    <x v="18"/>
    <n v="81111508"/>
    <s v="C-0499-1003-9-53105b-0499064-02"/>
    <s v="N/A"/>
    <s v="Prestación de servicios profesionales para desarrollar actividades relacionadas con la generación de capacidades y acompañamiento técnico en la implementación de los estándares, tecnologías y gestión de información geográfica asociados a los lineamientos de la ICDE en procura de apoyar el fortalecimiento de la gestión institucional del IGAC."/>
    <s v="Enero"/>
    <s v="Febrero"/>
    <n v="12"/>
    <s v="Contratación directa"/>
    <x v="0"/>
    <n v="106680000"/>
    <n v="10668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106680000"/>
    <n v="0"/>
    <n v="0"/>
    <n v="10160000"/>
    <n v="0"/>
    <n v="10160000"/>
    <n v="0"/>
    <n v="10160000"/>
    <n v="0"/>
    <n v="10160000"/>
    <n v="0"/>
    <n v="10160000"/>
    <n v="0"/>
    <n v="10160000"/>
    <n v="0"/>
    <n v="10160000"/>
    <n v="0"/>
    <n v="10160000"/>
    <n v="0"/>
    <n v="10160000"/>
    <n v="0"/>
    <n v="15240000"/>
    <m/>
  </r>
  <r>
    <s v="1100.6.1.2.24"/>
    <s v="2700- INVERSIÓN"/>
    <x v="0"/>
    <s v="6 - Aumentar la cobertura y disponibilidad de los servicios tecnológicos de soporte a la gestión de la entidad"/>
    <x v="7"/>
    <x v="18"/>
    <n v="81111508"/>
    <s v="C-0499-1003-9-53105b-0499064-02"/>
    <s v="N/A"/>
    <s v="Prestación de servicios profesionales en el apoyo de elaboración de documentación, levantamiento de necesidades del Sistema de Gestión de Seguridad de la Información en procura de apoyar el fortalecimiento de la gestión institucional del IGAC."/>
    <s v="Enero"/>
    <s v="Febrero"/>
    <n v="11"/>
    <s v="Contratación directa"/>
    <x v="0"/>
    <n v="73710000"/>
    <n v="73710000"/>
    <s v="NO"/>
    <s v="NA"/>
    <s v="2700 - Dirección de TIC"/>
    <s v="1.5 - Gestión estratégica de tecnología"/>
    <s v="1.5-3 - Política de seguridad de la Información "/>
    <s v="SER - Adquisición de servicios"/>
    <s v="SER010 Servicios personales indirectos"/>
    <s v="DTI-15 Apoyo Técnico TI"/>
    <n v="0"/>
    <n v="0"/>
    <n v="73710000"/>
    <n v="0"/>
    <n v="0"/>
    <n v="3510000"/>
    <n v="0"/>
    <n v="7020000"/>
    <n v="0"/>
    <n v="7020000"/>
    <n v="0"/>
    <n v="7020000"/>
    <n v="0"/>
    <n v="7020000"/>
    <n v="0"/>
    <n v="7020000"/>
    <n v="0"/>
    <n v="7020000"/>
    <n v="0"/>
    <n v="7020000"/>
    <n v="0"/>
    <n v="7020000"/>
    <n v="0"/>
    <n v="14040000"/>
    <m/>
  </r>
  <r>
    <s v="1100.6.1.2.25"/>
    <s v="2700- INVERSIÓN"/>
    <x v="0"/>
    <s v="6 - Aumentar la cobertura y disponibilidad de los servicios tecnológicos de soporte a la gestión de la entidad"/>
    <x v="7"/>
    <x v="18"/>
    <n v="81111508"/>
    <s v="C-0499-1003-9-53105b-0499064-02"/>
    <s v="N/A"/>
    <s v="Prestación de servicios profesionales para realizar y actualizar la documentación de los diferentes artefactos definidos y requeridos en la arquitectura de información apoyando la documentación Estratégica en TI, en procura de apoyar el fortalecimiento de la gestión institucional del IGAC."/>
    <s v="Febrero"/>
    <s v="Marzo"/>
    <n v="10"/>
    <s v="Contratación directa"/>
    <x v="0"/>
    <n v="50100000"/>
    <n v="50100000"/>
    <s v="NO"/>
    <s v="N/A"/>
    <s v="2710 - Subdirección de Información"/>
    <s v="1.5 - Gestión estratégica de tecnología"/>
    <s v="1.5-99 - GND- Gestión estratégica de tecnología"/>
    <s v="SER - Adquisición de servicios"/>
    <s v="SER012 - Prestación de servicios personas naturales"/>
    <s v="DTI-15 Apoyo Técnico TI"/>
    <n v="0"/>
    <n v="0"/>
    <n v="0"/>
    <n v="0"/>
    <n v="50100000"/>
    <n v="0"/>
    <n v="0"/>
    <n v="4500000"/>
    <n v="0"/>
    <n v="4500000"/>
    <n v="0"/>
    <n v="4500000"/>
    <n v="0"/>
    <n v="4500000"/>
    <n v="0"/>
    <n v="4500000"/>
    <n v="0"/>
    <n v="4500000"/>
    <n v="0"/>
    <n v="4500000"/>
    <n v="0"/>
    <n v="4500000"/>
    <n v="0"/>
    <n v="14100000"/>
    <m/>
  </r>
  <r>
    <s v="1100.6.1.2.26"/>
    <s v="2700- INVERSIÓN"/>
    <x v="0"/>
    <s v="6 - Aumentar la cobertura y disponibilidad de los servicios tecnológicos de soporte a la gestión de la entidad"/>
    <x v="7"/>
    <x v="18"/>
    <n v="81111508"/>
    <s v="C-0499-1003-9-53105b-0499064-02"/>
    <s v="N/A"/>
    <s v="Prestación de servicios profesionales para apoyar la implementación de calidad de los datos de las fuentes de información del instituto apoyando la documentación Estratégica en TI,en procura de apoyar el fortalecimiento de la gestión institucional del IGAC."/>
    <s v="Febrero"/>
    <s v="Marzo"/>
    <n v="10"/>
    <s v="Contratación directa"/>
    <x v="0"/>
    <n v="82800000"/>
    <n v="82800000"/>
    <s v="NO"/>
    <s v="N/A"/>
    <s v="2710 - Subdirección de Información"/>
    <s v="1.5 - Gestión estratégica de tecnología"/>
    <s v="1.5-99 - GND- Gestión estratégica de tecnología"/>
    <s v="SER - Adquisición de servicios"/>
    <s v="SER012 - Prestación de servicios personas naturales"/>
    <s v="DTI-9 Gestor de Información"/>
    <n v="0"/>
    <n v="0"/>
    <n v="0"/>
    <n v="0"/>
    <n v="82800000"/>
    <n v="0"/>
    <n v="0"/>
    <n v="9200000"/>
    <n v="0"/>
    <n v="9200000"/>
    <n v="0"/>
    <n v="9200000"/>
    <n v="0"/>
    <n v="9200000"/>
    <n v="0"/>
    <n v="9200000"/>
    <n v="0"/>
    <n v="9200000"/>
    <n v="0"/>
    <n v="9200000"/>
    <n v="0"/>
    <n v="9200000"/>
    <n v="0"/>
    <n v="9200000"/>
    <m/>
  </r>
  <r>
    <s v="1100.6.1.2.27"/>
    <s v="2700- INVERSIÓN"/>
    <x v="0"/>
    <s v="6 - Aumentar la cobertura y disponibilidad de los servicios tecnológicos de soporte a la gestión de la entidad"/>
    <x v="7"/>
    <x v="18"/>
    <s v="81111508;80161500;81111820"/>
    <s v="C-0499-1003-9-53105b-0499064-02"/>
    <s v="N/A"/>
    <s v="Prestación de servicios de apoyo para las labores contables y administrativas de los recursos presupuestales asignados a la DTIC en procura de apoyar el fortalecimiento de la gestión institucional del IGAC."/>
    <s v="Enero"/>
    <s v="Febrero"/>
    <n v="11"/>
    <s v="Contratación directa"/>
    <x v="0"/>
    <n v="36800000"/>
    <n v="36800000"/>
    <s v="NO"/>
    <s v="N/A"/>
    <s v="2700 - Dirección de TIC"/>
    <s v="1.5 - Gestión estratégica de tecnología"/>
    <s v="1.5-99 - GND- Gestión estratégica de tecnología"/>
    <s v="SER - Adquisición de servicios"/>
    <s v="SER012 - Prestación de servicios personas naturales"/>
    <s v="DTI-15 Apoyo Técnico TI"/>
    <n v="0"/>
    <n v="0"/>
    <n v="36800000"/>
    <n v="0"/>
    <n v="0"/>
    <n v="3200000"/>
    <n v="0"/>
    <n v="3200000"/>
    <n v="0"/>
    <n v="3200000"/>
    <n v="0"/>
    <n v="3200000"/>
    <n v="0"/>
    <n v="3200000"/>
    <n v="0"/>
    <n v="3200000"/>
    <n v="0"/>
    <n v="3200000"/>
    <n v="0"/>
    <n v="3200000"/>
    <n v="0"/>
    <n v="3200000"/>
    <n v="0"/>
    <n v="8000000"/>
    <m/>
  </r>
  <r>
    <s v="1100.6.1.2.28"/>
    <s v="2700- INVERSIÓN"/>
    <x v="0"/>
    <s v="6 - Aumentar la cobertura y disponibilidad de los servicios tecnológicos de soporte a la gestión de la entidad"/>
    <x v="7"/>
    <x v="18"/>
    <n v="11111111"/>
    <s v="C-0499-1003-9-53105b-0499064-02"/>
    <s v="N/A"/>
    <s v="Viaticos y gastos de viaje"/>
    <s v="Marzo"/>
    <s v="Marzo"/>
    <n v="3"/>
    <s v="N/A"/>
    <x v="0"/>
    <n v="18436670"/>
    <n v="18436670"/>
    <s v="NO"/>
    <s v="NA"/>
    <s v="2700 - Dirección de TIC"/>
    <s v="1.5 - Gestión estratégica de tecnología"/>
    <s v="1.5-99 - GND- Gestión estratégica de tecnología"/>
    <s v="VIAT - Viáticos y gastos de viaje"/>
    <s v="VIAT - Viáticos y gastos de viaje"/>
    <s v="NA"/>
    <n v="0"/>
    <n v="0"/>
    <n v="0"/>
    <n v="0"/>
    <n v="18436670"/>
    <n v="0"/>
    <n v="0"/>
    <n v="9218335"/>
    <n v="0"/>
    <n v="9218335"/>
    <n v="0"/>
    <n v="0"/>
    <n v="0"/>
    <n v="0"/>
    <n v="0"/>
    <n v="0"/>
    <n v="0"/>
    <n v="0"/>
    <n v="0"/>
    <n v="0"/>
    <n v="0"/>
    <n v="0"/>
    <n v="0"/>
    <n v="0"/>
    <m/>
  </r>
  <r>
    <s v="1100.6.1.2.29"/>
    <s v="2700- INVERSIÓN"/>
    <x v="0"/>
    <s v="6 - Aumentar la cobertura y disponibilidad de los servicios tecnológicos de soporte a la gestión de la entidad"/>
    <x v="7"/>
    <x v="18"/>
    <n v="43232202"/>
    <s v="C-0499-1003-9-53105b-0499064-02"/>
    <s v="N/A"/>
    <s v="Adquisición de un módulo de gestión de peticiones, quejas, reclamos, sugerencias, denuncias y felicitaciones en procura procura de apoyar el fortalecimiento de la gestión institucional del IGAC"/>
    <s v="Febrero"/>
    <s v="Febrero"/>
    <n v="10"/>
    <s v="Contratación directa"/>
    <x v="0"/>
    <n v="180000000"/>
    <n v="180000000"/>
    <s v="NO"/>
    <s v="N/A"/>
    <s v="2720 - Subdirección Sistemas de Información"/>
    <s v="3.8 - Gestión de servicios tecnológicos"/>
    <s v="3.8-2 - Actualización y mantenimiento de sistemas de infomación  de apoyo"/>
    <s v="SER - Adquisición de servicios"/>
    <s v="SER099 - Adquisición de servicios n.c.p."/>
    <s v="DTI-16 Gestor Estratégico TI"/>
    <n v="0"/>
    <n v="0"/>
    <n v="180000000"/>
    <n v="0"/>
    <n v="0"/>
    <n v="0"/>
    <n v="0"/>
    <n v="72000000"/>
    <n v="0"/>
    <n v="0"/>
    <n v="0"/>
    <n v="72000000"/>
    <n v="0"/>
    <n v="0"/>
    <n v="0"/>
    <n v="0"/>
    <n v="0"/>
    <n v="0"/>
    <n v="0"/>
    <n v="0"/>
    <n v="0"/>
    <n v="36000000"/>
    <n v="0"/>
    <n v="0"/>
    <m/>
  </r>
  <r>
    <s v="1100.6.1.2.30"/>
    <s v="2700- INVERSIÓN"/>
    <x v="0"/>
    <s v="6 - Aumentar la cobertura y disponibilidad de los servicios tecnológicos de soporte a la gestión de la entidad"/>
    <x v="7"/>
    <x v="18"/>
    <n v="90121500"/>
    <s v="C-0499-1003-9-53105b-0499064-02"/>
    <s v="N/A"/>
    <s v="Suministro de tiquetes aéreos nacionales e internacionales para el Instituto Geográfico Agustín Codazzi."/>
    <s v="Febrero"/>
    <s v="Febrero"/>
    <n v="10"/>
    <s v="Selección abreviada subasta inversa"/>
    <x v="0"/>
    <n v="20000000"/>
    <n v="20000000"/>
    <s v="NO"/>
    <s v="N/A"/>
    <s v="2700 - Dirección de TIC"/>
    <s v="3.8 - Gestión de servicios tecnológicos"/>
    <s v="3.8-99 - GND- Gestión de servicios tecnológicos"/>
    <s v="VIAT - Viáticos y gastos de viaje"/>
    <s v="VIAT - Viáticos y gastos de viaje"/>
    <s v="DTI-13 Apoyo Administrativo"/>
    <n v="0"/>
    <n v="0"/>
    <n v="2000000"/>
    <n v="2000000"/>
    <n v="2000000"/>
    <n v="2000000"/>
    <n v="2000000"/>
    <n v="2000000"/>
    <n v="2000000"/>
    <n v="2000000"/>
    <n v="2000000"/>
    <n v="2000000"/>
    <n v="2000000"/>
    <n v="2000000"/>
    <n v="2000000"/>
    <n v="2000000"/>
    <n v="2000000"/>
    <n v="2000000"/>
    <n v="2000000"/>
    <n v="2000000"/>
    <n v="2000000"/>
    <n v="2000000"/>
    <n v="0"/>
    <n v="0"/>
    <m/>
  </r>
  <r>
    <s v="1100.6.1.2.31"/>
    <s v="2700- INVERSIÓN"/>
    <x v="0"/>
    <s v="6 - Aumentar la cobertura y disponibilidad de los servicios tecnológicos de soporte a la gestión de la entidad"/>
    <x v="7"/>
    <x v="18"/>
    <n v="78111800"/>
    <s v="C-0499-1003-9-53105b-0499064-02"/>
    <s v="N/A"/>
    <s v="Prestación de servicio de transporte terrestre especial de pasajeros a nivel nacional para el Instituto Geográfico Agustín Codazzi."/>
    <s v="Febrero"/>
    <s v="Febrero"/>
    <n v="10"/>
    <s v="Contratación régimen especial - Régimen especial"/>
    <x v="0"/>
    <n v="5000000"/>
    <n v="5000000"/>
    <s v="NO"/>
    <s v="N/A"/>
    <s v="2700 - Dirección de TIC"/>
    <s v="3.8 - Gestión de servicios tecnológicos"/>
    <s v="3.8-99 - GND- Gestión de servicios tecnológicos"/>
    <s v="VIAT - Viáticos y gastos de viaje"/>
    <s v="VIAT - Viáticos y gastos de viaje"/>
    <s v="DTI-13 Apoyo Administrativo"/>
    <n v="0"/>
    <n v="0"/>
    <n v="500000"/>
    <n v="500000"/>
    <n v="500000"/>
    <n v="500000"/>
    <n v="500000"/>
    <n v="500000"/>
    <n v="500000"/>
    <n v="500000"/>
    <n v="500000"/>
    <n v="500000"/>
    <n v="500000"/>
    <n v="500000"/>
    <n v="500000"/>
    <n v="500000"/>
    <n v="500000"/>
    <n v="500000"/>
    <n v="500000"/>
    <n v="500000"/>
    <n v="500000"/>
    <n v="500000"/>
    <n v="0"/>
    <n v="0"/>
    <m/>
  </r>
  <r>
    <s v="1100.6.2.1.1"/>
    <s v="2700- INVERSIÓN"/>
    <x v="0"/>
    <s v="6 - Aumentar la cobertura y disponibilidad de los servicios tecnológicos de soporte a la gestión de la entidad"/>
    <x v="8"/>
    <x v="19"/>
    <n v="81111508"/>
    <s v="C-0499-1003-9-53105b-0499065-02"/>
    <s v="N/A"/>
    <s v="Prestación de servicios profesionales para administrar configurar, monitorear y soportar la infraestructura tecnológica de  base de datos en procura de apoyar el fortalecimiento de la gestión institucional del IGAC."/>
    <s v="Enero"/>
    <s v="Enero"/>
    <n v="12"/>
    <s v="Contratación directa"/>
    <x v="0"/>
    <n v="111760000"/>
    <n v="111760000"/>
    <s v="NO"/>
    <s v="N/A"/>
    <s v="2730 - Subdirección Infraestructura Tecnológica"/>
    <s v="3.8 - Gestión de servicios tecnológicos"/>
    <s v="3.8-1 - Infraestructura de TI"/>
    <s v="SER - Adquisición de servicios"/>
    <s v="SER010 Servicios personales indirectos"/>
    <s v="DTI-12 Administración Infraestructura TI"/>
    <n v="111760000"/>
    <n v="0"/>
    <n v="0"/>
    <n v="677333"/>
    <n v="0"/>
    <n v="10160000"/>
    <n v="0"/>
    <n v="10160000"/>
    <n v="0"/>
    <n v="10160000"/>
    <n v="0"/>
    <n v="10160000"/>
    <n v="0"/>
    <n v="10160000"/>
    <n v="0"/>
    <n v="10160000"/>
    <n v="0"/>
    <n v="10160000"/>
    <n v="0"/>
    <n v="10160000"/>
    <n v="0"/>
    <n v="10160000"/>
    <n v="0"/>
    <n v="19642667"/>
    <m/>
  </r>
  <r>
    <s v="1100.6.2.1.2"/>
    <s v="2700- INVERSIÓN"/>
    <x v="0"/>
    <s v="6 - Aumentar la cobertura y disponibilidad de los servicios tecnológicos de soporte a la gestión de la entidad"/>
    <x v="8"/>
    <x v="19"/>
    <n v="81111508"/>
    <s v="C-0499-1003-9-53105b-0499065-02"/>
    <s v="N/A"/>
    <s v="Prestación de servicios profesionales para gestionar, configurar, administrar, monitorear y soportar la infraestructura tecnológica de  base de datos en procura de apoyar el fortalecimiento de la gestión institucional del IGAC."/>
    <s v="Marzo"/>
    <s v="Abril"/>
    <n v="9"/>
    <s v="Contratación directa"/>
    <x v="0"/>
    <n v="91440000"/>
    <n v="9144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0"/>
    <n v="0"/>
    <n v="0"/>
    <n v="0"/>
    <n v="91440000"/>
    <n v="0"/>
    <n v="0"/>
    <n v="10160000"/>
    <n v="0"/>
    <n v="10160000"/>
    <n v="0"/>
    <n v="10160000"/>
    <n v="0"/>
    <n v="10160000"/>
    <n v="0"/>
    <n v="10160000"/>
    <n v="0"/>
    <n v="10160000"/>
    <n v="0"/>
    <n v="10160000"/>
    <n v="0"/>
    <n v="20320000"/>
    <m/>
  </r>
  <r>
    <s v="1100.6.2.1.3"/>
    <s v="2700- INVERSIÓN"/>
    <x v="0"/>
    <s v="6 - Aumentar la cobertura y disponibilidad de los servicios tecnológicos de soporte a la gestión de la entidad"/>
    <x v="8"/>
    <x v="19"/>
    <n v="81111508"/>
    <s v="C-0499-1003-9-53105b-0499065-02"/>
    <s v="N/A"/>
    <s v="Prestación de servicios profesionales en las actividades de estructuración técnica de procesos para la adquisición de bienes y servicios de infraestructura tecnológica en procura de apoyar el fortalecimiento de la gestión institucional del IGAC."/>
    <s v="Enero"/>
    <s v="Enero"/>
    <n v="12"/>
    <s v="Contratación directa"/>
    <x v="0"/>
    <n v="147890000"/>
    <n v="147890000"/>
    <s v="NO"/>
    <s v="N/A"/>
    <s v="2730 - Subdirección Infraestructura Tecnológica"/>
    <s v="3.8 - Gestión de servicios tecnológicos"/>
    <s v="3.8-1 - Infraestructura de TI"/>
    <s v="SER - Adquisición de servicios"/>
    <s v="SER012 - Prestación de servicios personas naturales"/>
    <s v="DTI-16 Gestor Estratégico TI"/>
    <n v="147890000"/>
    <n v="0"/>
    <n v="0"/>
    <n v="12860000"/>
    <n v="0"/>
    <n v="12860000"/>
    <n v="0"/>
    <n v="12860000"/>
    <n v="0"/>
    <n v="12860000"/>
    <n v="0"/>
    <n v="12860000"/>
    <n v="0"/>
    <n v="12860000"/>
    <n v="0"/>
    <n v="12860000"/>
    <n v="0"/>
    <n v="12860000"/>
    <n v="0"/>
    <n v="12860000"/>
    <n v="0"/>
    <n v="12860000"/>
    <n v="0"/>
    <n v="19290000"/>
    <m/>
  </r>
  <r>
    <s v="1100.6.2.1.4"/>
    <s v="2700- INVERSIÓN"/>
    <x v="0"/>
    <s v="6 - Aumentar la cobertura y disponibilidad de los servicios tecnológicos de soporte a la gestión de la entidad"/>
    <x v="8"/>
    <x v="19"/>
    <n v="81111508"/>
    <s v="C-0499-1003-9-53105b-0499065-02"/>
    <s v="N/A"/>
    <s v="Prestación de servicios profesionales para la implementación de iniciativas de infraestructura tecnológica tendientes a optimizar la prestación de los servicios tecnológicos en procura de apoyar el fortalecimiento de la gestión institucional del IGAC."/>
    <s v="Enero"/>
    <s v="Enero"/>
    <n v="12"/>
    <s v="Contratación directa"/>
    <x v="0"/>
    <n v="147890000"/>
    <n v="147890000"/>
    <s v="NO"/>
    <s v="N/A"/>
    <s v="2730 - Subdirección Infraestructura Tecnológica"/>
    <s v="3.8 - Gestión de servicios tecnológicos"/>
    <s v="3.8-1 - Infraestructura de TI"/>
    <s v="SER - Adquisición de servicios"/>
    <s v="SER012 - Prestación de servicios personas naturales"/>
    <s v="DTI-12 Administración Infraestructura TI"/>
    <n v="147890000"/>
    <n v="0"/>
    <n v="0"/>
    <n v="12860000"/>
    <n v="0"/>
    <n v="12860000"/>
    <n v="0"/>
    <n v="12860000"/>
    <n v="0"/>
    <n v="12860000"/>
    <n v="0"/>
    <n v="12860000"/>
    <n v="0"/>
    <n v="12860000"/>
    <n v="0"/>
    <n v="12860000"/>
    <n v="0"/>
    <n v="12860000"/>
    <n v="0"/>
    <n v="12860000"/>
    <n v="0"/>
    <n v="12860000"/>
    <n v="0"/>
    <n v="19290000"/>
    <m/>
  </r>
  <r>
    <s v="1100.6.2.1.5"/>
    <s v="2700- INVERSIÓN"/>
    <x v="0"/>
    <s v="6 - Aumentar la cobertura y disponibilidad de los servicios tecnológicos de soporte a la gestión de la entidad"/>
    <x v="8"/>
    <x v="19"/>
    <n v="81111508"/>
    <s v="C-0499-1003-9-53105b-0499065-02"/>
    <s v="N/A"/>
    <s v="Prestación de servicios profesionales para la administración de la infraestructura de red de la entidad en procura de apoyar el fortalecimiento de la gestión institucional del IGAC."/>
    <s v="Enero"/>
    <s v="Enero"/>
    <n v="12"/>
    <s v="Contratación directa"/>
    <x v="0"/>
    <n v="143603333"/>
    <n v="143603333"/>
    <s v="NO"/>
    <s v="NA"/>
    <s v="2730 - Subdirección Infraestructura Tecnológica"/>
    <s v="3.8 - Gestión de servicios tecnológicos"/>
    <s v="3.8-1 - Infraestructura de TI"/>
    <s v="SER - Adquisición de servicios"/>
    <s v="SER010 Servicios personales indirectos"/>
    <s v="DTI-12 Administración Infraestructura TI"/>
    <n v="143603333"/>
    <n v="0"/>
    <n v="0"/>
    <n v="857333"/>
    <n v="0"/>
    <n v="12860000"/>
    <n v="0"/>
    <n v="12860000"/>
    <n v="0"/>
    <n v="12860000"/>
    <n v="0"/>
    <n v="12860000"/>
    <n v="0"/>
    <n v="12860000"/>
    <n v="0"/>
    <n v="12860000"/>
    <n v="0"/>
    <n v="12860000"/>
    <n v="0"/>
    <n v="12860000"/>
    <n v="0"/>
    <n v="12860000"/>
    <n v="0"/>
    <n v="27006000"/>
    <m/>
  </r>
  <r>
    <s v="1100.6.2.1.6"/>
    <s v="2700- INVERSIÓN"/>
    <x v="0"/>
    <s v="6 - Aumentar la cobertura y disponibilidad de los servicios tecnológicos de soporte a la gestión de la entidad"/>
    <x v="8"/>
    <x v="19"/>
    <n v="81111508"/>
    <s v="C-0499-1003-9-53105b-0499065-02"/>
    <s v="N/A"/>
    <s v="Prestación de servicios profesionales para realizar la gestión de las herramientas de  seguridad perimetral y la atención de incidentes relacionados con la seguridad de la información en procura de apoyar el fortalecimiento de la gestión institucional del IGAC."/>
    <s v="Enero"/>
    <s v="Enero"/>
    <n v="12"/>
    <s v="Contratación directa"/>
    <x v="0"/>
    <n v="141460000"/>
    <n v="141460000"/>
    <s v="NO"/>
    <s v="N/A"/>
    <s v="2730 - Subdirección Infraestructura Tecnológica"/>
    <s v="3.8 - Gestión de servicios tecnológicos"/>
    <s v="3.8-1 - Infraestructura de TI"/>
    <s v="SER - Adquisición de servicios"/>
    <s v="SER010 Servicios personales indirectos"/>
    <s v="DTI-12 Administración Infraestructura TI"/>
    <n v="141460000"/>
    <n v="0"/>
    <n v="0"/>
    <n v="0"/>
    <n v="0"/>
    <n v="11145333"/>
    <n v="0"/>
    <n v="12860000"/>
    <n v="0"/>
    <n v="12860000"/>
    <n v="0"/>
    <n v="12860000"/>
    <n v="0"/>
    <n v="12860000"/>
    <n v="0"/>
    <n v="12860000"/>
    <n v="0"/>
    <n v="12860000"/>
    <n v="0"/>
    <n v="12860000"/>
    <n v="0"/>
    <n v="12860000"/>
    <n v="0"/>
    <n v="27434667"/>
    <m/>
  </r>
  <r>
    <s v="1100.6.2.1.7"/>
    <s v="2700- INVERSIÓN"/>
    <x v="0"/>
    <s v="6 - Aumentar la cobertura y disponibilidad de los servicios tecnológicos de soporte a la gestión de la entidad"/>
    <x v="8"/>
    <x v="19"/>
    <n v="81111508"/>
    <s v="C-0499-1003-9-53105b-0499065-02"/>
    <s v="N/A"/>
    <s v="Prestación de servicios profesionales para administrar, soportar, implementar y mantener los componentes de las plataformas especializadas de middleware con las que cuenta la entidad en procura de apoyar el fortalecimiento de la gestión institucional del IGAC."/>
    <s v="Enero"/>
    <s v="Febrero"/>
    <n v="12"/>
    <s v="Contratación directa"/>
    <x v="0"/>
    <n v="135030000"/>
    <n v="13503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135030000"/>
    <n v="0"/>
    <n v="0"/>
    <n v="12860000"/>
    <n v="0"/>
    <n v="12860000"/>
    <n v="0"/>
    <n v="12860000"/>
    <n v="0"/>
    <n v="12860000"/>
    <n v="0"/>
    <n v="12860000"/>
    <n v="0"/>
    <n v="12860000"/>
    <n v="0"/>
    <n v="12860000"/>
    <n v="0"/>
    <n v="12860000"/>
    <n v="0"/>
    <n v="12860000"/>
    <n v="0"/>
    <n v="19290000"/>
    <m/>
  </r>
  <r>
    <s v="1100.6.2.1.8"/>
    <s v="2700- INVERSIÓN"/>
    <x v="0"/>
    <s v="6 - Aumentar la cobertura y disponibilidad de los servicios tecnológicos de soporte a la gestión de la entidad"/>
    <x v="8"/>
    <x v="19"/>
    <n v="81111508"/>
    <s v="C-0499-1003-9-53105b-0499065-02"/>
    <s v="N/A"/>
    <s v="Prestación de servicios profesionales para orientar e implementar la gestión de arquitectura de Infraestructura tecnológica en procura de apoyar el fortalecimiento de la gestión institucional del IGAC."/>
    <s v="Marzo"/>
    <s v="Abril"/>
    <n v="9"/>
    <s v="Contratación directa"/>
    <x v="0"/>
    <n v="115740000"/>
    <n v="115740000"/>
    <s v="NO"/>
    <s v="N/A"/>
    <s v="2730 - Subdirección Infraestructura Tecnológica"/>
    <s v="3.8 - Gestión de servicios tecnológicos"/>
    <s v="3.8-1 - Infraestructura de TI"/>
    <s v="SER - Adquisición de servicios"/>
    <s v="SER012 - Prestación de servicios personas naturales"/>
    <s v="DTI-7 Arquitecto TI"/>
    <n v="0"/>
    <n v="0"/>
    <n v="0"/>
    <n v="0"/>
    <n v="0"/>
    <n v="0"/>
    <n v="115740000"/>
    <n v="0"/>
    <n v="0"/>
    <n v="12860000"/>
    <n v="0"/>
    <n v="12860000"/>
    <n v="0"/>
    <n v="12860000"/>
    <n v="0"/>
    <n v="12860000"/>
    <n v="0"/>
    <n v="12860000"/>
    <n v="0"/>
    <n v="12860000"/>
    <n v="0"/>
    <n v="12860000"/>
    <n v="0"/>
    <n v="25720000"/>
    <m/>
  </r>
  <r>
    <s v="1100.6.2.1.9"/>
    <s v="2700- INVERSIÓN"/>
    <x v="0"/>
    <s v="6 - Aumentar la cobertura y disponibilidad de los servicios tecnológicos de soporte a la gestión de la entidad"/>
    <x v="8"/>
    <x v="19"/>
    <n v="81111508"/>
    <s v="C-0499-1003-9-53105b-0499065-02"/>
    <s v="N/A"/>
    <s v="Prestación de servicios profesionales de gestión, administración, monitoreo y operación de las plataformas basadas en sistemas operativos Linux en procura de apoyar el fortalecimiento de la gestión institucional del IGAC."/>
    <s v="Enero"/>
    <s v="Febrero"/>
    <n v="12"/>
    <s v="Contratación directa"/>
    <x v="0"/>
    <n v="135030000"/>
    <n v="13503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135030000"/>
    <n v="0"/>
    <n v="0"/>
    <n v="12860000"/>
    <n v="0"/>
    <n v="12860000"/>
    <n v="0"/>
    <n v="12860000"/>
    <n v="0"/>
    <n v="12860000"/>
    <n v="0"/>
    <n v="12860000"/>
    <n v="0"/>
    <n v="12860000"/>
    <n v="0"/>
    <n v="12860000"/>
    <n v="0"/>
    <n v="12860000"/>
    <n v="0"/>
    <n v="12860000"/>
    <n v="0"/>
    <n v="19290000"/>
    <m/>
  </r>
  <r>
    <s v="1100.6.2.1.10"/>
    <s v="2700- INVERSIÓN"/>
    <x v="0"/>
    <s v="6 - Aumentar la cobertura y disponibilidad de los servicios tecnológicos de soporte a la gestión de la entidad"/>
    <x v="8"/>
    <x v="19"/>
    <n v="81111508"/>
    <s v="C-0499-1003-9-53105b-0499065-02"/>
    <s v="N/A"/>
    <s v="Prestación de servicios profesionales para realizar la gestión de la infraestructura tecnológica contratada en la nube pública Azure que soportan los sistemas de información en procura de apoyar el fortalecimiento de la gestión institucional del IGAC"/>
    <s v="Enero"/>
    <s v="Enero"/>
    <n v="12"/>
    <s v="Contratación directa"/>
    <x v="0"/>
    <n v="126500000"/>
    <n v="126500000"/>
    <s v="NO"/>
    <s v="N/A"/>
    <s v="2730 - Subdirección Infraestructura Tecnológica"/>
    <s v="3.8 - Gestión de servicios tecnológicos"/>
    <s v="3.8-1 - Infraestructura de TI"/>
    <s v="SER - Adquisición de servicios"/>
    <s v="SER010 Servicios personales indirectos"/>
    <s v="DTI-12 Administración Infraestructura TI"/>
    <n v="126500000"/>
    <n v="0"/>
    <n v="0"/>
    <n v="1916667"/>
    <n v="0"/>
    <n v="11500000"/>
    <n v="0"/>
    <n v="11500000"/>
    <n v="0"/>
    <n v="11500000"/>
    <n v="0"/>
    <n v="11500000"/>
    <n v="0"/>
    <n v="11500000"/>
    <n v="0"/>
    <n v="11500000"/>
    <n v="0"/>
    <n v="11500000"/>
    <n v="0"/>
    <n v="11500000"/>
    <n v="0"/>
    <n v="11500000"/>
    <n v="0"/>
    <n v="21083333"/>
    <m/>
  </r>
  <r>
    <s v="1100.6.2.1.11"/>
    <s v="2700- INVERSIÓN"/>
    <x v="0"/>
    <s v="6 - Aumentar la cobertura y disponibilidad de los servicios tecnológicos de soporte a la gestión de la entidad"/>
    <x v="8"/>
    <x v="19"/>
    <n v="81111508"/>
    <s v="C-0499-1003-9-53105b-0499065-02"/>
    <s v="N/A"/>
    <s v="Prestación de servicios profesionales para gestionar, administrar y operar la infraestructura tecnológica de las plataformas Windows Server y escritorios virtuales en procura de apoyar el fortalecimiento de la gestión institucional del IGAC."/>
    <s v="Marzo"/>
    <s v="Abril"/>
    <n v="9"/>
    <s v="Contratación directa"/>
    <x v="0"/>
    <n v="82800000"/>
    <n v="82800000"/>
    <s v="NO"/>
    <s v="N/A"/>
    <s v="2730 - Subdirección Infraestructura Tecnológica"/>
    <s v="3.8 - Gestión de servicios tecnológicos"/>
    <s v="3.8-1 - Infraestructura de TI"/>
    <s v="SER - Adquisición de servicios"/>
    <s v="SER012 - Prestación de servicios personas naturales"/>
    <s v="DTI-12 Administración Infraestructura TI"/>
    <n v="0"/>
    <n v="0"/>
    <n v="0"/>
    <n v="0"/>
    <n v="0"/>
    <n v="0"/>
    <n v="82800000"/>
    <n v="0"/>
    <n v="0"/>
    <n v="9200000"/>
    <n v="0"/>
    <n v="9200000"/>
    <n v="0"/>
    <n v="9200000"/>
    <n v="0"/>
    <n v="9200000"/>
    <n v="0"/>
    <n v="9200000"/>
    <n v="0"/>
    <n v="9200000"/>
    <n v="0"/>
    <n v="9200000"/>
    <n v="0"/>
    <n v="18400000"/>
    <m/>
  </r>
  <r>
    <s v="1100.6.2.1.12"/>
    <s v="2700- INVERSIÓN"/>
    <x v="0"/>
    <s v="6 - Aumentar la cobertura y disponibilidad de los servicios tecnológicos de soporte a la gestión de la entidad"/>
    <x v="8"/>
    <x v="19"/>
    <n v="81111508"/>
    <s v="C-0499-1003-9-53105b-0499065-02"/>
    <s v="N/A"/>
    <s v="Prestación de servicios profesionales para gestionar, administrar y monitorear la red electrica regulada y cableado estructurado de datos y eléctrico en procura de apoyar el fortalecimiento de la gestión institucional del IGAC."/>
    <s v="Enero"/>
    <s v="Enero"/>
    <n v="12"/>
    <s v="Contratación directa"/>
    <x v="0"/>
    <n v="107333333"/>
    <n v="107333333"/>
    <s v="NO"/>
    <s v="N/A"/>
    <s v="2730 - Subdirección Infraestructura Tecnológica"/>
    <s v="3.8 - Gestión de servicios tecnológicos"/>
    <s v="3.8-1 - Infraestructura de TI"/>
    <s v="SER - Adquisición de servicios"/>
    <s v="SER012 - Prestación de servicios personas naturales"/>
    <s v="DTI-12 Administración Infraestructura TI"/>
    <n v="107333333"/>
    <n v="0"/>
    <n v="0"/>
    <n v="9200000"/>
    <n v="0"/>
    <n v="9200000"/>
    <n v="0"/>
    <n v="9200000"/>
    <n v="0"/>
    <n v="9200000"/>
    <n v="0"/>
    <n v="9200000"/>
    <n v="0"/>
    <n v="9200000"/>
    <n v="0"/>
    <n v="9200000"/>
    <n v="0"/>
    <n v="9200000"/>
    <n v="0"/>
    <n v="9200000"/>
    <n v="0"/>
    <n v="9200000"/>
    <n v="0"/>
    <n v="15333333"/>
    <m/>
  </r>
  <r>
    <s v="1100.6.2.1.13"/>
    <s v="2700- INVERSIÓN"/>
    <x v="0"/>
    <s v="6 - Aumentar la cobertura y disponibilidad de los servicios tecnológicos de soporte a la gestión de la entidad"/>
    <x v="8"/>
    <x v="19"/>
    <n v="81111508"/>
    <s v="C-0499-1003-9-53105b-0499065-02"/>
    <s v="N/A"/>
    <s v="Prestación de servicios profesionales para apoyar la implementación de los planes, programas proyectos y generación documental de la subdirección de infraestructura tecnológica en la sede central y Direcciones Territoriales en procura de apoyar el fortalecimiento de la gestión institucional del IGAC."/>
    <s v="Enero"/>
    <s v="Enero"/>
    <n v="12"/>
    <s v="Contratación directa"/>
    <x v="0"/>
    <n v="105325333"/>
    <n v="105325333"/>
    <s v="NO"/>
    <s v="NA"/>
    <s v="2730 - Subdirección Infraestructura Tecnológica"/>
    <s v="3.8 - Gestión de servicios tecnológicos"/>
    <s v="3.8-1 - Infraestructura de TI"/>
    <s v="SER - Adquisición de servicios"/>
    <s v="SER010 Servicios personales indirectos"/>
    <s v="DTI-12 Administración Infraestructura TI"/>
    <n v="105325333"/>
    <n v="0"/>
    <n v="0"/>
    <n v="2370667"/>
    <n v="0"/>
    <n v="10160000"/>
    <n v="0"/>
    <n v="10160000"/>
    <n v="0"/>
    <n v="10160000"/>
    <n v="0"/>
    <n v="10160000"/>
    <n v="0"/>
    <n v="10160000"/>
    <n v="0"/>
    <n v="10160000"/>
    <n v="0"/>
    <n v="10160000"/>
    <n v="0"/>
    <n v="10160000"/>
    <n v="0"/>
    <n v="10160000"/>
    <n v="0"/>
    <n v="11514666"/>
    <m/>
  </r>
  <r>
    <s v="1100.6.2.1.14"/>
    <s v="2700- INVERSIÓN"/>
    <x v="0"/>
    <s v="6 - Aumentar la cobertura y disponibilidad de los servicios tecnológicos de soporte a la gestión de la entidad"/>
    <x v="8"/>
    <x v="19"/>
    <n v="81111508"/>
    <s v="C-0499-1003-9-53105b-0499065-02"/>
    <s v="N/A"/>
    <s v="Prestación de servicios profesionales para realizar la gestión de la infraestructura tecnológica contratada en la nube pública Azure que soportan los sistemas de información, en  procura de apoyar el fortalecimiento de la gestión institucional del IGAC a nivel Nacional"/>
    <s v="Enero"/>
    <s v="Enero"/>
    <n v="12"/>
    <s v="Contratación directa"/>
    <x v="0"/>
    <n v="90465000"/>
    <n v="90465000"/>
    <s v="NO"/>
    <s v="NA"/>
    <s v="2730 - Subdirección Infraestructura Tecnológica"/>
    <s v="3.8 - Gestión de servicios tecnológicos"/>
    <s v="3.8-1 - Infraestructura de TI"/>
    <s v="SER - Adquisición de servicios"/>
    <s v="SER010 Servicios personales indirectos"/>
    <s v="DTI-11 Soporte Infraestructura TI"/>
    <n v="90465000"/>
    <n v="0"/>
    <n v="0"/>
    <n v="1358333"/>
    <n v="0"/>
    <n v="8150000"/>
    <n v="0"/>
    <n v="8150000"/>
    <n v="0"/>
    <n v="8150000"/>
    <n v="0"/>
    <n v="8150000"/>
    <n v="0"/>
    <n v="8150000"/>
    <n v="0"/>
    <n v="8150000"/>
    <n v="0"/>
    <n v="8150000"/>
    <n v="0"/>
    <n v="8150000"/>
    <n v="0"/>
    <n v="8150000"/>
    <n v="0"/>
    <n v="15756667"/>
    <m/>
  </r>
  <r>
    <s v="1100.6.2.1.15"/>
    <s v="2700- INVERSIÓN"/>
    <x v="0"/>
    <s v="6 - Aumentar la cobertura y disponibilidad de los servicios tecnológicos de soporte a la gestión de la entidad"/>
    <x v="8"/>
    <x v="19"/>
    <n v="81111508"/>
    <s v="C-0499-1003-9-53105b-0499065-02"/>
    <s v="N/A"/>
    <s v="Prestación de servicios profesionales para llevar a cabo la operación, monitoreo y soporte técnico a las plataformas tecnológicas de almacenamiento y copias de respaldo en  procura de apoyar el fortalecimiento de la gestión institucional del IGAC a nivel Nacional"/>
    <s v="Enero"/>
    <s v="Enero"/>
    <n v="12"/>
    <s v="Contratación directa"/>
    <x v="0"/>
    <n v="93533333"/>
    <n v="93533333"/>
    <s v="NO"/>
    <s v="N/A"/>
    <s v="2730 - Subdirección Infraestructura Tecnológica"/>
    <s v="3.8 - Gestión de servicios tecnológicos"/>
    <s v="3.8-1 - Infraestructura de TI"/>
    <s v="SER - Adquisición de servicios"/>
    <s v="SER010 Servicios personales indirectos"/>
    <s v="DTI-12 Administración Infraestructura TI"/>
    <n v="93533333"/>
    <n v="0"/>
    <n v="0"/>
    <n v="1840000"/>
    <n v="0"/>
    <n v="9200000"/>
    <n v="0"/>
    <n v="9200000"/>
    <n v="0"/>
    <n v="9200000"/>
    <n v="0"/>
    <n v="9200000"/>
    <n v="0"/>
    <n v="9200000"/>
    <n v="0"/>
    <n v="9200000"/>
    <n v="0"/>
    <n v="9200000"/>
    <n v="0"/>
    <n v="9200000"/>
    <n v="0"/>
    <n v="9200000"/>
    <n v="0"/>
    <n v="8893333"/>
    <m/>
  </r>
  <r>
    <s v="1100.6.2.1.16"/>
    <s v="2700- INVERSIÓN"/>
    <x v="0"/>
    <s v="6 - Aumentar la cobertura y disponibilidad de los servicios tecnológicos de soporte a la gestión de la entidad"/>
    <x v="8"/>
    <x v="19"/>
    <n v="81111508"/>
    <s v="C-0499-1003-9-53105b-0499065-02"/>
    <s v="N/A"/>
    <s v="Prestación de servicios profesionales para desarrollar actividades de seguimiento administrativo y técnico a las iniciativas tecnológicas de acuerdo con los procedimientos y necesidades del área en procura de apoyar el fortalecimiento de la gestión institucional del IGAC."/>
    <s v="Enero"/>
    <s v="Febrero"/>
    <n v="12"/>
    <s v="Contratación directa"/>
    <x v="0"/>
    <n v="85575000"/>
    <n v="85575000"/>
    <s v="NO"/>
    <s v="N/A"/>
    <s v="2730 - Subdirección Infraestructura Tecnológica"/>
    <s v="3.8 - Gestión de servicios tecnológicos"/>
    <s v="3.8-1 - Infraestructura de TI"/>
    <s v="SER - Adquisición de servicios"/>
    <s v="SER012 - Prestación de servicios personas naturales"/>
    <s v="DTI-15 Apoyo Técnico TI"/>
    <n v="0"/>
    <n v="0"/>
    <n v="85575000"/>
    <n v="0"/>
    <n v="0"/>
    <n v="8150000"/>
    <n v="0"/>
    <n v="8150000"/>
    <n v="0"/>
    <n v="8150000"/>
    <n v="0"/>
    <n v="8150000"/>
    <n v="0"/>
    <n v="8150000"/>
    <n v="0"/>
    <n v="8150000"/>
    <n v="0"/>
    <n v="8150000"/>
    <n v="0"/>
    <n v="8150000"/>
    <n v="0"/>
    <n v="8150000"/>
    <n v="0"/>
    <n v="12225000"/>
    <m/>
  </r>
  <r>
    <s v="1100.6.2.1.17"/>
    <s v="2700- INVERSIÓN"/>
    <x v="0"/>
    <s v="6 - Aumentar la cobertura y disponibilidad de los servicios tecnológicos de soporte a la gestión de la entidad"/>
    <x v="8"/>
    <x v="19"/>
    <n v="81111508"/>
    <s v="C-0499-1003-9-53105b-0499065-02"/>
    <s v="N/A"/>
    <s v="Prestación de servicios profesionales para realizar la gestión de las herramientas de seguridad de protección avanzada, SOC/NOC análisis de vulnerabilidades y detección de amenazas en procura de apoyar el fortalecimiento de la gestión institucional del IGAC."/>
    <s v="Enero"/>
    <s v="Enero"/>
    <n v="12"/>
    <s v="Contratación directa"/>
    <x v="0"/>
    <n v="81070000"/>
    <n v="81070000"/>
    <s v="NO"/>
    <s v="N/A"/>
    <s v="2730 - Subdirección Infraestructura Tecnológica"/>
    <s v="3.8 - Gestión de servicios tecnológicos"/>
    <s v="3.8-1 - Infraestructura de TI"/>
    <s v="SER - Adquisición de servicios"/>
    <s v="SER010 Servicios personales indirectos"/>
    <s v="DTI-11 Soporte Infraestructura TI"/>
    <n v="81070000"/>
    <n v="0"/>
    <n v="0"/>
    <n v="1474000"/>
    <n v="0"/>
    <n v="7370000"/>
    <n v="0"/>
    <n v="7370000"/>
    <n v="0"/>
    <n v="7370000"/>
    <n v="0"/>
    <n v="7370000"/>
    <n v="0"/>
    <n v="7370000"/>
    <n v="0"/>
    <n v="7370000"/>
    <n v="0"/>
    <n v="7370000"/>
    <n v="0"/>
    <n v="7370000"/>
    <n v="0"/>
    <n v="7370000"/>
    <n v="0"/>
    <n v="13266000"/>
    <m/>
  </r>
  <r>
    <s v="1100.6.2.1.18"/>
    <s v="2700- INVERSIÓN"/>
    <x v="0"/>
    <s v="6 - Aumentar la cobertura y disponibilidad de los servicios tecnológicos de soporte a la gestión de la entidad"/>
    <x v="8"/>
    <x v="19"/>
    <n v="81111508"/>
    <s v="C-0499-1003-9-53105b-0499065-02"/>
    <s v="N/A"/>
    <s v="Prestación de servicios profesionales para realizar las actividades de instalación, configuración, despliegue, publicación y gestión de los servidores de aplicaciones de capa media, en procura de apoyar el fortalecimiento de la gestión institucional del IGAC."/>
    <s v="Marzo"/>
    <s v="Abril"/>
    <n v="9"/>
    <s v="Contratación directa"/>
    <x v="0"/>
    <n v="54630000"/>
    <n v="54630000"/>
    <s v="NO"/>
    <s v="N/A"/>
    <s v="2730 - Subdirección Infraestructura Tecnológica"/>
    <s v="3.8 - Gestión de servicios tecnológicos"/>
    <s v="3.8-1 - Infraestructura de TI"/>
    <s v="SER - Adquisición de servicios"/>
    <s v="SER012 - Prestación de servicios personas naturales"/>
    <s v="DTI-11 Soporte Infraestructura TI"/>
    <n v="0"/>
    <n v="0"/>
    <n v="0"/>
    <n v="0"/>
    <n v="0"/>
    <n v="0"/>
    <n v="54630000"/>
    <n v="0"/>
    <n v="0"/>
    <n v="6070000"/>
    <n v="0"/>
    <n v="6070000"/>
    <n v="0"/>
    <n v="6070000"/>
    <n v="0"/>
    <n v="6070000"/>
    <n v="0"/>
    <n v="6070000"/>
    <n v="0"/>
    <n v="6070000"/>
    <n v="0"/>
    <n v="6070000"/>
    <n v="0"/>
    <n v="12140000"/>
    <m/>
  </r>
  <r>
    <s v="1100.6.2.1.19"/>
    <s v="2700- INVERSIÓN"/>
    <x v="0"/>
    <s v="6 - Aumentar la cobertura y disponibilidad de los servicios tecnológicos de soporte a la gestión de la entidad"/>
    <x v="8"/>
    <x v="19"/>
    <n v="81111508"/>
    <s v="C-0499-1003-9-53105b-0499065-02"/>
    <s v="N/A"/>
    <s v="Prestación de servicios profesionales para realizar el mantenimiento de la red eléctrica regulada, cableado estructurado de datos y eléctrico en procura de apoyar el fortalecimiento de la gestión institucional del IGAC."/>
    <s v="Enero"/>
    <s v="Enero"/>
    <n v="12"/>
    <s v="Contratación directa"/>
    <x v="0"/>
    <n v="41765333"/>
    <n v="41765333"/>
    <s v="NO"/>
    <s v="N/A"/>
    <s v="2730 - Subdirección Infraestructura Tecnológica"/>
    <s v="3.8 - Gestión de servicios tecnológicos"/>
    <s v="3.8-1 - Infraestructura de TI"/>
    <s v="SER - Adquisición de servicios"/>
    <s v="SER010 Servicios personales indirectos"/>
    <s v="DTI-11 Soporte Infraestructura TI"/>
    <n v="41765333"/>
    <n v="0"/>
    <n v="0"/>
    <n v="636667"/>
    <n v="0"/>
    <n v="3820000"/>
    <n v="0"/>
    <n v="3580000"/>
    <n v="0"/>
    <n v="3580000"/>
    <n v="0"/>
    <n v="3580000"/>
    <n v="0"/>
    <n v="3580000"/>
    <n v="0"/>
    <n v="3580000"/>
    <n v="0"/>
    <n v="3580000"/>
    <n v="0"/>
    <n v="3580000"/>
    <n v="0"/>
    <n v="3580000"/>
    <n v="0"/>
    <n v="8668666"/>
    <m/>
  </r>
  <r>
    <s v="1100.6.2.1.20"/>
    <s v="2700- INVERSIÓN"/>
    <x v="0"/>
    <s v="6 - Aumentar la cobertura y disponibilidad de los servicios tecnológicos de soporte a la gestión de la entidad"/>
    <x v="8"/>
    <x v="19"/>
    <n v="81111800"/>
    <s v="C-0499-1003-9-53105b-0499065-02"/>
    <s v="N/A"/>
    <s v="Linea Disponible "/>
    <s v="Enero"/>
    <s v="Mayo"/>
    <n v="7"/>
    <s v="Selección abreviada subasta inversa"/>
    <x v="0"/>
    <n v="0"/>
    <n v="0"/>
    <s v="NO"/>
    <s v="N/A"/>
    <s v="2730 - Subdirección Infraestructura Tecnológica"/>
    <s v="3.8 - Gestión de servicios tecnológicos"/>
    <s v="3.8-1 - Infraestructura de TI"/>
    <s v="SER - Adquisición de servicios"/>
    <s v="SER024 - Licenciamiento y paquetes de software"/>
    <s v="2730 - Por definir"/>
    <n v="0"/>
    <n v="0"/>
    <n v="0"/>
    <n v="0"/>
    <n v="0"/>
    <n v="0"/>
    <n v="0"/>
    <n v="0"/>
    <n v="0"/>
    <n v="0"/>
    <n v="0"/>
    <n v="0"/>
    <n v="0"/>
    <n v="0"/>
    <n v="0"/>
    <n v="0"/>
    <n v="0"/>
    <n v="0"/>
    <n v="0"/>
    <n v="0"/>
    <n v="0"/>
    <n v="0"/>
    <n v="0"/>
    <n v="0"/>
    <m/>
  </r>
  <r>
    <s v="1100.6.2.1.21"/>
    <s v="2700- INVERSIÓN"/>
    <x v="0"/>
    <s v="6 - Aumentar la cobertura y disponibilidad de los servicios tecnológicos de soporte a la gestión de la entidad"/>
    <x v="8"/>
    <x v="19"/>
    <n v="81111800"/>
    <s v="C-0499-1003-9-53105b-0499065-02"/>
    <s v="N/A"/>
    <s v="Adquirir servicios de plataformas para conectividad a internet y servicios contingencia de los sistemas  críticos desde las territoriales (backup) en procura de apoyar el fortalecimiento de la gestión institucional del IGAC."/>
    <s v="Febrero"/>
    <s v="Junio"/>
    <n v="7"/>
    <s v="Contratación directa"/>
    <x v="0"/>
    <n v="1400000000"/>
    <n v="300000000"/>
    <s v="SI"/>
    <s v="No solicitadas"/>
    <s v="2730 - Subdirección Infraestructura Tecnológica"/>
    <s v="3.8 - Gestión de servicios tecnológicos"/>
    <s v="3.8-1 - Infraestructura de TI"/>
    <s v="SER - Adquisición de servicios"/>
    <s v="SER013 - Servicios de telecomunicaciones"/>
    <s v="DTI-11 Soporte Infraestructura TI"/>
    <n v="0"/>
    <n v="0"/>
    <n v="0"/>
    <n v="0"/>
    <n v="0"/>
    <n v="0"/>
    <n v="0"/>
    <n v="0"/>
    <n v="0"/>
    <n v="0"/>
    <n v="300000000"/>
    <n v="0"/>
    <n v="0"/>
    <n v="30000000"/>
    <n v="0"/>
    <n v="30000000"/>
    <n v="0"/>
    <n v="30000000"/>
    <n v="0"/>
    <n v="30000000"/>
    <n v="0"/>
    <n v="30000000"/>
    <n v="0"/>
    <n v="150000000"/>
    <m/>
  </r>
  <r>
    <s v="1100.6.2.1.22"/>
    <s v="2700- INVERSIÓN"/>
    <x v="0"/>
    <s v="6 - Aumentar la cobertura y disponibilidad de los servicios tecnológicos de soporte a la gestión de la entidad"/>
    <x v="8"/>
    <x v="19"/>
    <n v="81111800"/>
    <s v="C-0499-1003-9-53105b-0499065-02"/>
    <s v="N/A"/>
    <s v="Linea Disponible "/>
    <s v="Enero"/>
    <s v="Febrero"/>
    <n v="2"/>
    <s v="Seléccion abreviada - acuerdo marco"/>
    <x v="0"/>
    <n v="0"/>
    <n v="0"/>
    <s v="NO"/>
    <s v="N/A"/>
    <s v="2730 - Subdirección Infraestructura Tecnológica"/>
    <s v="3.8 - Gestión de servicios tecnológicos"/>
    <s v="3.8-1 - Infraestructura de TI"/>
    <s v="SER - Adquisición de servicios"/>
    <s v="SER024 - Licenciamiento y paquetes de software"/>
    <s v="2730 - Por definir"/>
    <n v="0"/>
    <n v="0"/>
    <n v="0"/>
    <n v="0"/>
    <n v="0"/>
    <n v="0"/>
    <n v="0"/>
    <n v="0"/>
    <n v="0"/>
    <n v="0"/>
    <n v="0"/>
    <n v="0"/>
    <n v="0"/>
    <n v="0"/>
    <n v="0"/>
    <n v="0"/>
    <n v="0"/>
    <n v="0"/>
    <n v="0"/>
    <n v="0"/>
    <n v="0"/>
    <n v="0"/>
    <n v="0"/>
    <n v="0"/>
    <m/>
  </r>
  <r>
    <s v="1100.6.2.1.23"/>
    <s v="2700- INVERSIÓN"/>
    <x v="0"/>
    <s v="6 - Aumentar la cobertura y disponibilidad de los servicios tecnológicos de soporte a la gestión de la entidad"/>
    <x v="8"/>
    <x v="19"/>
    <n v="81112100"/>
    <s v="C-0499-1003-9-53105b-0499065-02"/>
    <s v="N/A"/>
    <s v="Contratar canales principales de comunicación (datos e internet) para la Sede Central y Direcciones Territoriales del IGAC en el marco del proyecto de fortalecimiento de la infraestructura tecnológica en procura de apoyar la gestión institucional del IGAC."/>
    <s v="Julio"/>
    <s v="Octubre"/>
    <n v="3"/>
    <s v="Selección abreviada subasta inversa"/>
    <x v="0"/>
    <n v="1200000000"/>
    <n v="180000000"/>
    <s v="SI"/>
    <s v="No solicitadas"/>
    <s v="2730 - Subdirección Infraestructura Tecnológica"/>
    <s v="3.8 - Gestión de servicios tecnológicos"/>
    <s v="3.8-1 - Infraestructura de TI"/>
    <s v="SER - Adquisición de servicios"/>
    <s v="SER013 - Servicios de telecomunicaciones"/>
    <s v="2730 - Por definir"/>
    <n v="0"/>
    <n v="0"/>
    <n v="0"/>
    <n v="0"/>
    <n v="0"/>
    <n v="0"/>
    <n v="0"/>
    <n v="0"/>
    <n v="0"/>
    <n v="0"/>
    <n v="0"/>
    <n v="0"/>
    <n v="0"/>
    <n v="0"/>
    <n v="0"/>
    <n v="0"/>
    <n v="0"/>
    <n v="0"/>
    <n v="180000000"/>
    <n v="0"/>
    <n v="0"/>
    <n v="90000000"/>
    <n v="0"/>
    <n v="90000000"/>
    <m/>
  </r>
  <r>
    <s v="1100.6.2.1.24"/>
    <s v="2700- INVERSIÓN"/>
    <x v="0"/>
    <s v="6 - Aumentar la cobertura y disponibilidad de los servicios tecnológicos de soporte a la gestión de la entidad"/>
    <x v="8"/>
    <x v="19"/>
    <n v="11111111"/>
    <s v="C-0499-1003-9-53105b-0499065-02"/>
    <s v="N/A"/>
    <s v="Viaticos y gastos de viaje"/>
    <s v="Marzo"/>
    <s v="Marzo"/>
    <n v="3"/>
    <s v="N/A"/>
    <x v="0"/>
    <n v="38315918"/>
    <n v="38315918"/>
    <s v="NO"/>
    <s v="NA"/>
    <s v="2700 - Dirección de TIC"/>
    <s v="3.8 - Gestión de servicios tecnológicos"/>
    <s v="3.8-99 - GND- Gestión de servicios tecnológicos"/>
    <s v="VIAT - Viáticos y gastos de viaje"/>
    <s v="VIAT - Viáticos y gastos de viaje"/>
    <s v="NA"/>
    <n v="0"/>
    <n v="0"/>
    <n v="0"/>
    <n v="0"/>
    <n v="38315918"/>
    <n v="0"/>
    <n v="0"/>
    <n v="19157959"/>
    <n v="0"/>
    <n v="19157959"/>
    <n v="0"/>
    <n v="0"/>
    <n v="0"/>
    <n v="0"/>
    <n v="0"/>
    <n v="0"/>
    <n v="0"/>
    <n v="0"/>
    <n v="0"/>
    <n v="0"/>
    <n v="0"/>
    <n v="0"/>
    <n v="0"/>
    <n v="0"/>
    <m/>
  </r>
  <r>
    <s v="1100.6.2.1.25"/>
    <s v="2700- INVERSIÓN"/>
    <x v="0"/>
    <s v="6 - Aumentar la cobertura y disponibilidad de los servicios tecnológicos de soporte a la gestión de la entidad"/>
    <x v="8"/>
    <x v="19"/>
    <n v="81111508"/>
    <s v="C-0499-1003-9-53105b-0499065-02"/>
    <s v="N/A"/>
    <s v="Prestación de servicios profesionales en las actividades de estructuración técnica de procesos para la adquisición de bienes y servicios de soluciones tecnológicas en procura de apoyar el fortalecimiento de la gestión institucional del IGAC."/>
    <s v="Febrero"/>
    <s v="Marzo"/>
    <n v="10"/>
    <s v="Contratación directa"/>
    <x v="0"/>
    <n v="128600000"/>
    <n v="128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16 Gestor Estratégico TI"/>
    <n v="0"/>
    <n v="0"/>
    <n v="0"/>
    <n v="0"/>
    <n v="128600000"/>
    <n v="0"/>
    <n v="0"/>
    <n v="12860000"/>
    <n v="0"/>
    <n v="12860000"/>
    <n v="0"/>
    <n v="12860000"/>
    <n v="0"/>
    <n v="12860000"/>
    <n v="0"/>
    <n v="12860000"/>
    <n v="0"/>
    <n v="12860000"/>
    <n v="0"/>
    <n v="12860000"/>
    <n v="0"/>
    <n v="12860000"/>
    <n v="0"/>
    <n v="25720000"/>
    <m/>
  </r>
  <r>
    <s v="1100.6.2.1.26"/>
    <s v="2700- INVERSIÓN"/>
    <x v="0"/>
    <s v="6 - Aumentar la cobertura y disponibilidad de los servicios tecnológicos de soporte a la gestión de la entidad"/>
    <x v="8"/>
    <x v="19"/>
    <n v="81111508"/>
    <s v="C-0499-1003-9-53105b-0499065-02"/>
    <s v="N/A"/>
    <s v="Adquirir suministro e implementación (Instalación, configuración, prueba, puesta en funcionamiento y transferencia de conocimiento), soporte y mantenimiento de equipos tecnológicos y sistemas auxiliares para el centro de datos del Instituto Geográfico “Agustín Codazzi” – IGAC. "/>
    <s v="Julio"/>
    <s v="Agosto"/>
    <n v="5"/>
    <s v="Selección abreviada subasta inversa"/>
    <x v="0"/>
    <n v="2300000000"/>
    <n v="475040000"/>
    <s v="SI"/>
    <s v="No solicitadas"/>
    <s v="2730 - Subdirección Infraestructura Tecnológica"/>
    <s v="3.8 - Gestión de servicios tecnológicos"/>
    <s v="3.8-1 - Infraestructura de TI"/>
    <s v="SER - Adquisición de servicios"/>
    <s v="SER013 - Servicios de telecomunicaciones"/>
    <s v="2730 - Por definir"/>
    <n v="0"/>
    <n v="0"/>
    <n v="0"/>
    <n v="0"/>
    <n v="0"/>
    <n v="0"/>
    <n v="0"/>
    <n v="0"/>
    <n v="0"/>
    <n v="0"/>
    <n v="0"/>
    <n v="0"/>
    <n v="0"/>
    <n v="0"/>
    <n v="475040000"/>
    <n v="0"/>
    <n v="0"/>
    <n v="118760000"/>
    <n v="0"/>
    <n v="118760000"/>
    <n v="0"/>
    <n v="118760000"/>
    <n v="0"/>
    <n v="118760000"/>
    <m/>
  </r>
  <r>
    <s v="1100.6.2.1.27"/>
    <s v="2700- INVERSIÓN"/>
    <x v="0"/>
    <s v="6 - Aumentar la cobertura y disponibilidad de los servicios tecnológicos de soporte a la gestión de la entidad"/>
    <x v="8"/>
    <x v="19"/>
    <n v="86101713"/>
    <s v="C-0499-1003-9-53105b-0499065-02"/>
    <s v="N/A"/>
    <s v="Prestación de servicios profesionales en la gestión, control y seguimiento jurídico en los procesos contractuales para la adquisición de soluciones y servicios tecnológicos en la DTIC en procura de apoyar el fortalecimiento de la Infraestructura Tecnológica  y la gestión institucional del IGAC."/>
    <s v="Febrero"/>
    <s v="Febrero"/>
    <n v="10"/>
    <s v="Contratación directa"/>
    <x v="0"/>
    <n v="92000000"/>
    <n v="92000000"/>
    <s v="NO"/>
    <s v="N/A"/>
    <s v="2730 - Subdirección Infraestructura Tecnológica"/>
    <s v="1.5 - Gestión estratégica de tecnología"/>
    <s v="1.5-99 - GND- Gestión estratégica de tecnología"/>
    <s v="SER - Adquisición de servicios"/>
    <s v="SER012 - Prestación de servicios personas naturales"/>
    <s v="DTI-14 Apoyo Jurídico"/>
    <n v="0"/>
    <n v="0"/>
    <n v="92000000"/>
    <n v="0"/>
    <n v="0"/>
    <n v="9200000"/>
    <n v="0"/>
    <n v="9200000"/>
    <n v="0"/>
    <n v="9200000"/>
    <n v="0"/>
    <n v="9200000"/>
    <n v="0"/>
    <n v="9200000"/>
    <n v="0"/>
    <n v="9200000"/>
    <n v="0"/>
    <n v="9200000"/>
    <n v="0"/>
    <n v="9200000"/>
    <n v="0"/>
    <n v="9200000"/>
    <n v="0"/>
    <n v="9200000"/>
    <m/>
  </r>
  <r>
    <s v="1100.6.2.1.28"/>
    <s v="2700- INVERSIÓN"/>
    <x v="0"/>
    <s v="6 - Aumentar la cobertura y disponibilidad de los servicios tecnológicos de soporte a la gestión de la entidad"/>
    <x v="8"/>
    <x v="19"/>
    <n v="81111508"/>
    <s v="C-0499-1003-9-53105b-0499065-02"/>
    <s v="N/A"/>
    <s v="Prestación de servicios para la transmisión de datos, voz, video y acceso a internet a nivel nacional - Adicionado"/>
    <s v="Febrero"/>
    <s v="Marzo"/>
    <n v="4"/>
    <s v="Contratación directa"/>
    <x v="0"/>
    <n v="160000000"/>
    <n v="160000000"/>
    <s v="NO"/>
    <s v="N/A"/>
    <s v="2730 - Subdirección Infraestructura Tecnológica"/>
    <s v="3.8 - Gestión de servicios tecnológicos"/>
    <s v="3.8-1 - Infraestructura de TI"/>
    <s v="SER - Adquisición de servicios"/>
    <s v="SER013 - Servicios de telecomunicaciones"/>
    <s v="2730 - Por definir"/>
    <n v="0"/>
    <n v="0"/>
    <n v="0"/>
    <n v="0"/>
    <n v="160000000"/>
    <n v="0"/>
    <n v="0"/>
    <n v="40000000"/>
    <n v="0"/>
    <n v="40000000"/>
    <n v="0"/>
    <n v="40000000"/>
    <n v="0"/>
    <n v="40000000"/>
    <n v="0"/>
    <n v="0"/>
    <n v="0"/>
    <n v="0"/>
    <n v="0"/>
    <n v="0"/>
    <n v="0"/>
    <n v="0"/>
    <n v="0"/>
    <n v="0"/>
    <m/>
  </r>
  <r>
    <s v="1100.6.2.1.29"/>
    <s v="2700- INVERSIÓN"/>
    <x v="0"/>
    <s v="6 - Aumentar la cobertura y disponibilidad de los servicios tecnológicos de soporte a la gestión de la entidad"/>
    <x v="8"/>
    <x v="19"/>
    <n v="81111508"/>
    <s v="C-0499-1003-9-53105b-0499065-02"/>
    <s v="N/A"/>
    <s v="Adquision de productos y servicios microsoft 365 para usuarios de la entidad  - Adicionado"/>
    <s v="Febrero"/>
    <s v="Marzo"/>
    <n v="4"/>
    <s v="Contratación directa"/>
    <x v="0"/>
    <n v="228000000"/>
    <n v="228000000"/>
    <s v="NO"/>
    <s v="N/A"/>
    <s v="2730 - Subdirección Infraestructura Tecnológica"/>
    <s v="3.8 - Gestión de servicios tecnológicos"/>
    <s v="3.8-1 - Infraestructura de TI"/>
    <s v="SER - Adquisición de servicios"/>
    <s v="SER013 - Servicios de telecomunicaciones"/>
    <s v="2730 - Por definir"/>
    <n v="0"/>
    <n v="0"/>
    <n v="0"/>
    <n v="0"/>
    <n v="228000000"/>
    <n v="0"/>
    <n v="0"/>
    <n v="228000000"/>
    <n v="0"/>
    <n v="0"/>
    <n v="0"/>
    <n v="0"/>
    <n v="0"/>
    <n v="0"/>
    <n v="0"/>
    <n v="0"/>
    <n v="0"/>
    <n v="0"/>
    <n v="0"/>
    <n v="0"/>
    <n v="0"/>
    <n v="0"/>
    <n v="0"/>
    <n v="0"/>
    <m/>
  </r>
  <r>
    <s v="1100.6.2.1.30"/>
    <s v="2700- INVERSIÓN"/>
    <x v="0"/>
    <s v="6 - Aumentar la cobertura y disponibilidad de los servicios tecnológicos de soporte a la gestión de la entidad"/>
    <x v="8"/>
    <x v="19"/>
    <n v="81111508"/>
    <s v="C-0499-1003-9-53105b-0499065-02"/>
    <s v="N/A"/>
    <s v="Suministro e implementación(instalación, configuración, prueba,  puesta en funcionamiento y transferencia de conocimiento) soporte y manetnimiento de equipos tecnológicos y sistemas auxiiares para el centro de datos del Instituto Geográfico Agustin codazzi -IGAC  - Adicionado"/>
    <s v="Febrero"/>
    <s v="Marzo"/>
    <n v="4"/>
    <s v="Contratación directa"/>
    <x v="0"/>
    <n v="97000000"/>
    <n v="97000000"/>
    <s v="NO"/>
    <s v="N/A"/>
    <s v="2730 - Subdirección Infraestructura Tecnológica"/>
    <s v="3.8 - Gestión de servicios tecnológicos"/>
    <s v="3.8-1 - Infraestructura de TI"/>
    <s v="SER - Adquisición de servicios"/>
    <s v="SER013 - Servicios de telecomunicaciones"/>
    <s v="2730 - Por definir"/>
    <n v="0"/>
    <n v="0"/>
    <n v="0"/>
    <n v="0"/>
    <n v="97000000"/>
    <n v="0"/>
    <n v="0"/>
    <n v="97000000"/>
    <n v="0"/>
    <n v="0"/>
    <n v="0"/>
    <n v="0"/>
    <n v="0"/>
    <n v="0"/>
    <n v="0"/>
    <n v="0"/>
    <n v="0"/>
    <n v="0"/>
    <n v="0"/>
    <n v="0"/>
    <n v="0"/>
    <n v="0"/>
    <n v="0"/>
    <n v="0"/>
    <m/>
  </r>
  <r>
    <s v="1100.6.2.1.31"/>
    <s v="2700- INVERSIÓN"/>
    <x v="0"/>
    <s v="6 - Aumentar la cobertura y disponibilidad de los servicios tecnológicos de soporte a la gestión de la entidad"/>
    <x v="8"/>
    <x v="19"/>
    <n v="81111508"/>
    <s v="C-0499-1003-9-53105b-0499065-02"/>
    <s v="N/A"/>
    <s v="Contratar la sociedad comisionista miembros de bolsa, que celebrará en el mercado de compras públicas de la bolsa estudios previos selección abreviada por bolsa de productos mercantil de Colombia S.A la negociación o negociaciones necesarias para la adquisición, suministro e instalación de productos de tecnología para el Instituto Geográfico Agustín Codazzi y sus direcciones territoriales” y de la operación N° 57439177, cuyo objeto es “Adquisición, instalación, configuración y puesta en funcionamiento de UPS, bancos de baterías y servicio de Mantenimiento  - Adicionado"/>
    <s v="Febrero"/>
    <s v="Marzo"/>
    <n v="4"/>
    <s v="Contratación directa"/>
    <x v="0"/>
    <n v="38681750"/>
    <n v="38681750"/>
    <s v="NO"/>
    <s v="N/A"/>
    <s v="2730 - Subdirección Infraestructura Tecnológica"/>
    <s v="3.8 - Gestión de servicios tecnológicos"/>
    <s v="3.8-1 - Infraestructura de TI"/>
    <s v="SER - Adquisición de servicios"/>
    <s v="SER013 - Servicios de telecomunicaciones"/>
    <s v="2730 - Por definir"/>
    <n v="0"/>
    <n v="0"/>
    <n v="0"/>
    <n v="0"/>
    <n v="38681750"/>
    <n v="0"/>
    <n v="0"/>
    <n v="38681750"/>
    <n v="0"/>
    <n v="0"/>
    <n v="0"/>
    <n v="0"/>
    <n v="0"/>
    <n v="0"/>
    <n v="0"/>
    <n v="0"/>
    <n v="0"/>
    <n v="0"/>
    <n v="0"/>
    <n v="0"/>
    <n v="0"/>
    <n v="0"/>
    <n v="0"/>
    <n v="0"/>
    <m/>
  </r>
  <r>
    <s v="1100.6.2.1.32"/>
    <s v="2700- INVERSIÓN"/>
    <x v="0"/>
    <s v="6 - Aumentar la cobertura y disponibilidad de los servicios tecnológicos de soporte a la gestión de la entidad"/>
    <x v="8"/>
    <x v="19"/>
    <n v="43212114"/>
    <s v="C-0499-1003-9-53105b-0499065-02"/>
    <s v="N/A"/>
    <s v="Adquisición de cintas para la impresora de elaboración de carnets institucionales en procura de apoyar el fortalecimiento de la gestión institucional del IGAC."/>
    <s v="Febrero"/>
    <s v="Marzo"/>
    <n v="3"/>
    <s v="Seléccion abreviada - acuerdo marco"/>
    <x v="0"/>
    <n v="24000000"/>
    <n v="24000000"/>
    <s v="NO"/>
    <s v="N/A"/>
    <s v="2730 - Subdirección Infraestructura Tecnológica"/>
    <s v="3.8 - Gestión de servicios tecnológicos"/>
    <s v="3.8-1 - Infraestructura de TI"/>
    <s v="SER - Adquisición de servicios"/>
    <s v="SER013 - Servicios de telecomunicaciones"/>
    <s v="2730 - Por definir"/>
    <n v="0"/>
    <n v="0"/>
    <n v="0"/>
    <n v="0"/>
    <n v="24000000"/>
    <n v="24000000"/>
    <n v="0"/>
    <n v="0"/>
    <n v="0"/>
    <n v="0"/>
    <n v="0"/>
    <n v="0"/>
    <n v="0"/>
    <n v="0"/>
    <n v="0"/>
    <n v="0"/>
    <n v="0"/>
    <n v="0"/>
    <n v="0"/>
    <n v="0"/>
    <n v="0"/>
    <n v="0"/>
    <n v="0"/>
    <n v="0"/>
    <m/>
  </r>
  <r>
    <s v="1100.6.2.2.1"/>
    <s v="2700- INVERSIÓN"/>
    <x v="0"/>
    <s v="6 - Aumentar la cobertura y disponibilidad de los servicios tecnológicos de soporte a la gestión de la entidad"/>
    <x v="8"/>
    <x v="20"/>
    <n v="81111508"/>
    <s v="C-0499-1003-9-53105b-0499065-02"/>
    <s v="N/A"/>
    <s v="Prestación de servicios profesionales para apoyar la planeación, gestión y seguimiento de proyectos de soluciones tecnológicas, así como guiar y participar en la implementación de la Arquitectura de Sistemas de Información según el MRAE 3.0 en procura procura de apoyar el fortalecimiento de la gestión institucional del IGAC"/>
    <s v="Enero"/>
    <s v="Enero"/>
    <n v="12"/>
    <s v="Contratación directa"/>
    <x v="0"/>
    <n v="178250000"/>
    <n v="178250000"/>
    <s v="NO"/>
    <s v="N/A"/>
    <s v="2720 - Subdirección Sistemas de Información"/>
    <s v="3.8 - Gestión de servicios tecnológicos"/>
    <s v="3.8-2 - Actualización y mantenimiento de sistemas de infomación  de apoyo"/>
    <s v="SER - Adquisición de servicios"/>
    <s v="SER012 - Prestación de servicios personas naturales"/>
    <s v="DTI-1 Gerente Proyecto TI"/>
    <n v="178250000"/>
    <n v="0"/>
    <n v="0"/>
    <n v="15500000"/>
    <n v="0"/>
    <n v="15500000"/>
    <n v="0"/>
    <n v="15500000"/>
    <n v="0"/>
    <n v="15500000"/>
    <n v="0"/>
    <n v="15500000"/>
    <n v="0"/>
    <n v="15500000"/>
    <n v="0"/>
    <n v="15500000"/>
    <n v="0"/>
    <n v="15500000"/>
    <n v="0"/>
    <n v="15500000"/>
    <n v="0"/>
    <n v="15500000"/>
    <n v="0"/>
    <n v="23250000"/>
    <m/>
  </r>
  <r>
    <s v="1100.6.2.2.2"/>
    <s v="2700- INVERSIÓN"/>
    <x v="0"/>
    <s v="6 - Aumentar la cobertura y disponibilidad de los servicios tecnológicos de soporte a la gestión de la entidad"/>
    <x v="8"/>
    <x v="20"/>
    <n v="81111508"/>
    <s v="C-0499-1003-9-53105b-0499065-02"/>
    <s v="N/A"/>
    <s v="Prestación de servicios profesionales para ajustar y detallar la arquitectura de los sistemas de información en línea con la arquitectura de TI y el MRAE 3.0 en procura procura de apoyar el fortalecimiento de la gestión institucional del IGAC"/>
    <s v="Enero"/>
    <s v="Enero"/>
    <n v="12"/>
    <s v="Contratación directa"/>
    <x v="0"/>
    <n v="135030000"/>
    <n v="135030000"/>
    <s v="NO"/>
    <s v="N/A"/>
    <s v="2720 - Subdirección Sistemas de Información"/>
    <s v="3.8 - Gestión de servicios tecnológicos"/>
    <s v="3.8-2 - Actualización y mantenimiento de sistemas de infomación  de apoyo"/>
    <s v="SER - Adquisición de servicios"/>
    <s v="SER010 Servicios personales indirectos"/>
    <s v="DTI-7 Arquitecto TI"/>
    <n v="135030000"/>
    <n v="0"/>
    <n v="0"/>
    <n v="0"/>
    <n v="0"/>
    <n v="7716000"/>
    <n v="0"/>
    <n v="12860000"/>
    <n v="0"/>
    <n v="12860000"/>
    <n v="0"/>
    <n v="12860000"/>
    <n v="0"/>
    <n v="12860000"/>
    <n v="0"/>
    <n v="12860000"/>
    <n v="0"/>
    <n v="12860000"/>
    <n v="0"/>
    <n v="12860000"/>
    <n v="0"/>
    <n v="12860000"/>
    <n v="0"/>
    <n v="24434000"/>
    <m/>
  </r>
  <r>
    <s v="1100.6.2.2.3"/>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8533333"/>
    <n v="118533333"/>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8533333"/>
    <n v="0"/>
    <n v="0"/>
    <n v="338667"/>
    <n v="0"/>
    <n v="10160000"/>
    <n v="0"/>
    <n v="10160000"/>
    <n v="0"/>
    <n v="10160000"/>
    <n v="0"/>
    <n v="10160000"/>
    <n v="0"/>
    <n v="10160000"/>
    <n v="0"/>
    <n v="10160000"/>
    <n v="0"/>
    <n v="10160000"/>
    <n v="0"/>
    <n v="10160000"/>
    <n v="0"/>
    <n v="10160000"/>
    <n v="0"/>
    <n v="26754666"/>
    <m/>
  </r>
  <r>
    <s v="1100.6.2.2.4"/>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1760000"/>
    <n v="111760000"/>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1760000"/>
    <n v="0"/>
    <n v="0"/>
    <n v="338667"/>
    <n v="0"/>
    <n v="10160000"/>
    <n v="0"/>
    <n v="10160000"/>
    <n v="0"/>
    <n v="10160000"/>
    <n v="0"/>
    <n v="10160000"/>
    <n v="0"/>
    <n v="10160000"/>
    <n v="0"/>
    <n v="10160000"/>
    <n v="0"/>
    <n v="10160000"/>
    <n v="0"/>
    <n v="10160000"/>
    <n v="0"/>
    <n v="10160000"/>
    <n v="0"/>
    <n v="19981333"/>
    <m/>
  </r>
  <r>
    <s v="1100.6.2.2.5"/>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y mantenimientos, de las soluciones tecnológicas del IGAC, en su componente back en procura de apoyar el fortalecimiento de la gestión institucional del1185 IGAC."/>
    <s v="Enero"/>
    <s v="Enero"/>
    <n v="12"/>
    <s v="Contratación directa"/>
    <x v="0"/>
    <n v="106680000"/>
    <n v="106680000"/>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06680000"/>
    <n v="0"/>
    <n v="0"/>
    <n v="0"/>
    <n v="0"/>
    <n v="7450667"/>
    <n v="0"/>
    <n v="10160000"/>
    <n v="0"/>
    <n v="10160000"/>
    <n v="0"/>
    <n v="10160000"/>
    <n v="0"/>
    <n v="10160000"/>
    <n v="0"/>
    <n v="10160000"/>
    <n v="0"/>
    <n v="10160000"/>
    <n v="0"/>
    <n v="10160000"/>
    <n v="0"/>
    <n v="10160000"/>
    <n v="0"/>
    <n v="17949333"/>
    <m/>
  </r>
  <r>
    <s v="1100.6.2.2.6"/>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mantenimientos y documentación, así como  gestionar artefactos de software del ERP de la Entidad en procura de apoyar el fortalecimiento de la gestión institucional del IGAC."/>
    <s v="Enero"/>
    <s v="Enero"/>
    <n v="12"/>
    <s v="Contratación directa"/>
    <x v="0"/>
    <n v="118533333"/>
    <n v="118533333"/>
    <s v="NO"/>
    <s v="NA"/>
    <s v="2720 - Subdirección Sistemas de Información"/>
    <s v="3.8 - Gestión de servicios tecnológicos"/>
    <s v="3.8-2 - Actualización y mantenimiento de sistemas de infomación  de apoyo"/>
    <s v="SER - Adquisición de servicios"/>
    <s v="SER010 Servicios personales indirectos"/>
    <s v="DTI-2 Desarrollador Software"/>
    <n v="118533333"/>
    <n v="0"/>
    <n v="0"/>
    <n v="338667"/>
    <n v="0"/>
    <n v="10160000"/>
    <n v="0"/>
    <n v="10160000"/>
    <n v="0"/>
    <n v="10160000"/>
    <n v="0"/>
    <n v="10160000"/>
    <n v="0"/>
    <n v="10160000"/>
    <n v="0"/>
    <n v="10160000"/>
    <n v="0"/>
    <n v="10160000"/>
    <n v="0"/>
    <n v="10160000"/>
    <n v="0"/>
    <n v="10160000"/>
    <n v="0"/>
    <n v="26754666"/>
    <m/>
  </r>
  <r>
    <s v="1100.6.2.2.7"/>
    <s v="2700- INVERSIÓN"/>
    <x v="0"/>
    <s v="6 - Aumentar la cobertura y disponibilidad de los servicios tecnológicos de soporte a la gestión de la entidad"/>
    <x v="8"/>
    <x v="20"/>
    <n v="81111508"/>
    <s v="C-0499-1003-9-53105b-0499065-02"/>
    <s v="N/A"/>
    <s v="Prestación de servicios profesionales para orientar y realizar análisis, diseños, desarrollos, pruebas y mantenimientos, de las soluciones tecnológicas del IGAC, en su componente front y web en procura de apoyar el fortalecimiento de la gestión institucional del IGAC."/>
    <s v="Enero"/>
    <s v="Febrero"/>
    <n v="12"/>
    <s v="Contratación directa"/>
    <x v="0"/>
    <n v="111760000"/>
    <n v="11176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111760000"/>
    <n v="0"/>
    <n v="0"/>
    <n v="10160000"/>
    <n v="0"/>
    <n v="10160000"/>
    <n v="0"/>
    <n v="10160000"/>
    <n v="0"/>
    <n v="10160000"/>
    <n v="0"/>
    <n v="10160000"/>
    <n v="0"/>
    <n v="10160000"/>
    <n v="0"/>
    <n v="10160000"/>
    <n v="0"/>
    <n v="10160000"/>
    <n v="0"/>
    <n v="10160000"/>
    <n v="0"/>
    <n v="20320000"/>
    <m/>
  </r>
  <r>
    <s v="1100.6.2.2.8"/>
    <s v="2700- INVERSIÓN"/>
    <x v="0"/>
    <s v="6 - Aumentar la cobertura y disponibilidad de los servicios tecnológicos de soporte a la gestión de la entidad"/>
    <x v="8"/>
    <x v="20"/>
    <n v="81111508"/>
    <s v="C-0499-1003-9-53105b-0499065-02"/>
    <s v="N/A"/>
    <s v="Linea Disponible "/>
    <s v="Enero"/>
    <s v="Febrero"/>
    <n v="11"/>
    <s v="Contratación directa"/>
    <x v="0"/>
    <n v="0"/>
    <n v="0"/>
    <s v="NO"/>
    <s v="N/A"/>
    <s v="2720 - Subdirección Sistemas de Información"/>
    <s v="3.8 - Gestión de servicios tecnológicos"/>
    <s v="3.8-2 - Actualización y mantenimiento de sistemas de infomación  de apoyo"/>
    <s v="SER - Adquisición de servicios"/>
    <s v="SER012 - Prestación de servicios personas naturales"/>
    <s v="DTI-5 Líder Técnico"/>
    <n v="0"/>
    <n v="0"/>
    <n v="0"/>
    <n v="0"/>
    <n v="0"/>
    <n v="0"/>
    <n v="0"/>
    <n v="0"/>
    <n v="0"/>
    <n v="0"/>
    <n v="0"/>
    <n v="0"/>
    <n v="0"/>
    <n v="0"/>
    <n v="0"/>
    <n v="0"/>
    <n v="0"/>
    <n v="0"/>
    <n v="0"/>
    <n v="0"/>
    <n v="0"/>
    <n v="0"/>
    <n v="0"/>
    <n v="0"/>
    <m/>
  </r>
  <r>
    <s v="1100.6.2.2.9"/>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de las soluciones tecnológicas del IGAC, en sus componentes back y front en procura de apoyar el fortalecimiento de la gestión institucional del IGAC."/>
    <s v="Enero"/>
    <s v="Enero"/>
    <n v="12"/>
    <s v="Contratación directa"/>
    <x v="0"/>
    <n v="105800000"/>
    <n v="1058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105800000"/>
    <n v="0"/>
    <n v="0"/>
    <n v="9200000"/>
    <n v="0"/>
    <n v="9200000"/>
    <n v="0"/>
    <n v="9200000"/>
    <n v="0"/>
    <n v="9200000"/>
    <n v="0"/>
    <n v="9200000"/>
    <n v="0"/>
    <n v="9200000"/>
    <n v="0"/>
    <n v="9200000"/>
    <n v="0"/>
    <n v="9200000"/>
    <n v="0"/>
    <n v="9200000"/>
    <n v="0"/>
    <n v="9200000"/>
    <n v="0"/>
    <n v="13800000"/>
    <m/>
  </r>
  <r>
    <s v="1100.6.2.2.10"/>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en procura de contribuir al fortalecimiento de los sistemas de información"/>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1"/>
    <s v="2700- INVERSIÓN"/>
    <x v="0"/>
    <s v="6 - Aumentar la cobertura y disponibilidad de los servicios tecnológicos de soporte a la gestión de la entidad"/>
    <x v="8"/>
    <x v="20"/>
    <n v="81111508"/>
    <s v="C-0499-1003-9-53105b-0499065-02"/>
    <s v="N/A"/>
    <s v="Prestación de servicios profesionales para realizar análisis, diseños, desarrollos, pruebas y mantenimientos en procura de contribuir al fortalecimiento de los sistemas de información"/>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2"/>
    <s v="2700- INVERSIÓN"/>
    <x v="0"/>
    <s v="6 - Aumentar la cobertura y disponibilidad de los servicios tecnológicos de soporte a la gestión de la entidad"/>
    <x v="8"/>
    <x v="20"/>
    <n v="81111508"/>
    <s v="C-0499-1003-9-53105b-0499065-02"/>
    <s v="N/A"/>
    <s v="Prestación de servicios profesionales para realizar la implementación, soporte, mantenimiento y transferencia de conocimiento de la herramienta para la administración de cuentas, en procura de apoyar el fortalecimiento de la gestión institucional del IGAC."/>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3"/>
    <s v="2700- INVERSIÓN"/>
    <x v="0"/>
    <s v="6 - Aumentar la cobertura y disponibilidad de los servicios tecnológicos de soporte a la gestión de la entidad"/>
    <x v="8"/>
    <x v="20"/>
    <n v="81111508"/>
    <s v="C-0499-1003-9-53105b-0499065-02"/>
    <s v="N/A"/>
    <s v="Prestación de servicios profesionales para realizar la implementación, soporte, mantenimiento y transferencia de conocimiento de la herramienta para la administración de cuentas, en procura de apoyar el fortalecimiento de la gestión institucional del IGAC."/>
    <s v="Enero"/>
    <s v="Febrero"/>
    <n v="12"/>
    <s v="Contratación directa"/>
    <x v="0"/>
    <n v="96600000"/>
    <n v="966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6600000"/>
    <n v="0"/>
    <n v="0"/>
    <n v="9200000"/>
    <n v="0"/>
    <n v="9200000"/>
    <n v="0"/>
    <n v="9200000"/>
    <n v="0"/>
    <n v="9200000"/>
    <n v="0"/>
    <n v="9200000"/>
    <n v="0"/>
    <n v="9200000"/>
    <n v="0"/>
    <n v="9200000"/>
    <n v="0"/>
    <n v="9200000"/>
    <n v="0"/>
    <n v="9200000"/>
    <n v="0"/>
    <n v="13800000"/>
    <m/>
  </r>
  <r>
    <s v="1100.6.2.2.14"/>
    <s v="2700- INVERSIÓN"/>
    <x v="0"/>
    <s v="6 - Aumentar la cobertura y disponibilidad de los servicios tecnológicos de soporte a la gestión de la entidad"/>
    <x v="8"/>
    <x v="20"/>
    <n v="81111508"/>
    <s v="C-0499-1003-9-53105b-0499065-02"/>
    <s v="N/A"/>
    <s v="Prestación de servicios profesionales para administrar y realizar análisis, diseños, desarrollos, pruebas, mantenimientos y documentación de plataformas WEB, Internet e Intranet, en procura de apoyar el fortalecimiento de la gestión institucional del IGAC."/>
    <s v="Enero"/>
    <s v="Enero"/>
    <n v="12"/>
    <s v="Contratación directa"/>
    <x v="0"/>
    <n v="89650000"/>
    <n v="89650000"/>
    <s v="NO"/>
    <s v="NA"/>
    <s v="2720 - Subdirección Sistemas de Información"/>
    <s v="3.8 - Gestión de servicios tecnológicos"/>
    <s v="3.8-2 - Actualización y mantenimiento de sistemas de infomación  de apoyo"/>
    <s v="SER - Adquisición de servicios"/>
    <s v="SER010 Servicios personales indirectos"/>
    <s v="DTI-6 Web Master"/>
    <n v="89650000"/>
    <n v="0"/>
    <n v="0"/>
    <n v="1358333"/>
    <n v="0"/>
    <n v="8150000"/>
    <n v="0"/>
    <n v="8150000"/>
    <n v="0"/>
    <n v="8150000"/>
    <n v="0"/>
    <n v="8150000"/>
    <n v="0"/>
    <n v="8150000"/>
    <n v="0"/>
    <n v="8150000"/>
    <n v="0"/>
    <n v="8150000"/>
    <n v="0"/>
    <n v="8150000"/>
    <n v="0"/>
    <n v="8150000"/>
    <n v="0"/>
    <n v="14941667"/>
    <m/>
  </r>
  <r>
    <s v="1100.6.2.2.15"/>
    <s v="2700- INVERSIÓN"/>
    <x v="0"/>
    <s v="6 - Aumentar la cobertura y disponibilidad de los servicios tecnológicos de soporte a la gestión de la entidad"/>
    <x v="8"/>
    <x v="20"/>
    <n v="81111508"/>
    <s v="C-0499-1003-9-53105b-0499065-02"/>
    <s v="N/A"/>
    <s v="Prestación de servicios profesionales para desarrollar actividades de seguimiento administrativo y técnico a las actividades del área de acuerdo con los procedimientos y necesidades en procura de apoyar el fortalecimiento de la gestión institucional del IGAC."/>
    <s v="Enero"/>
    <s v="Febrero"/>
    <n v="12"/>
    <s v="Contratación directa"/>
    <x v="0"/>
    <n v="85575000"/>
    <n v="85575000"/>
    <s v="NO"/>
    <s v="N/A"/>
    <s v="2720 - Subdirección Sistemas de Información"/>
    <s v="3.8 - Gestión de servicios tecnológicos"/>
    <s v="3.8-2 - Actualización y mantenimiento de sistemas de infomación  de apoyo"/>
    <s v="SER - Adquisición de servicios"/>
    <s v="SER012 - Prestación de servicios personas naturales"/>
    <s v="DTI-15 Apoyo Técnico TI"/>
    <n v="0"/>
    <n v="0"/>
    <n v="85575000"/>
    <n v="0"/>
    <n v="0"/>
    <n v="8150000"/>
    <n v="0"/>
    <n v="8150000"/>
    <n v="0"/>
    <n v="8150000"/>
    <n v="0"/>
    <n v="8150000"/>
    <n v="0"/>
    <n v="8150000"/>
    <n v="0"/>
    <n v="8150000"/>
    <n v="0"/>
    <n v="8150000"/>
    <n v="0"/>
    <n v="8150000"/>
    <n v="0"/>
    <n v="8150000"/>
    <n v="0"/>
    <n v="12225000"/>
    <m/>
  </r>
  <r>
    <s v="1100.6.2.2.16"/>
    <s v="2700- INVERSIÓN"/>
    <x v="0"/>
    <s v="6 - Aumentar la cobertura y disponibilidad de los servicios tecnológicos de soporte a la gestión de la entidad"/>
    <x v="8"/>
    <x v="20"/>
    <n v="81111508"/>
    <s v="C-0499-1003-9-53105b-0499065-02"/>
    <s v="N/A"/>
    <s v="1106_Prestación de servicios profesionales para realizar desarrollos, pruebas, mantenimientos y documentación,  así como  gestionar artefactos de software, en procura de apoyar el fortalecimiento de la gestión institucional del IGAC."/>
    <s v="Enero"/>
    <s v="Febrero"/>
    <n v="11"/>
    <s v="Contratación directa"/>
    <x v="0"/>
    <n v="92000000"/>
    <n v="92000000"/>
    <s v="NO"/>
    <s v="N/A"/>
    <s v="2720 - Subdirección Sistemas de Información"/>
    <s v="3.8 - Gestión de servicios tecnológicos"/>
    <s v="3.8-2 - Actualización y mantenimiento de sistemas de infomación  de apoyo"/>
    <s v="SER - Adquisición de servicios"/>
    <s v="SER012 - Prestación de servicios personas naturales"/>
    <s v="DTI-2 Desarrollador Software"/>
    <n v="0"/>
    <n v="0"/>
    <n v="92000000"/>
    <n v="0"/>
    <n v="0"/>
    <n v="1840000"/>
    <n v="0"/>
    <n v="9200000"/>
    <n v="0"/>
    <n v="9200000"/>
    <n v="0"/>
    <n v="9200000"/>
    <n v="0"/>
    <n v="9200000"/>
    <n v="0"/>
    <n v="9200000"/>
    <n v="0"/>
    <n v="9200000"/>
    <n v="0"/>
    <n v="9200000"/>
    <n v="0"/>
    <n v="9200000"/>
    <n v="0"/>
    <n v="16560000"/>
    <m/>
  </r>
  <r>
    <s v="1100.6.2.2.17"/>
    <s v="2700- INVERSIÓN"/>
    <x v="0"/>
    <s v="6 - Aumentar la cobertura y disponibilidad de los servicios tecnológicos de soporte a la gestión de la entidad"/>
    <x v="8"/>
    <x v="20"/>
    <n v="81111508"/>
    <s v="C-0499-1003-9-53105b-0499065-02"/>
    <s v="N/A"/>
    <s v="Prestación de servicios profesionales para desarrollar actividades de seguimiento, registro y reporte a la gestión del área de acuerdo con los procedimientos y necesidades en procura de apoyar el fortalecimiento de la gestión institucional del IGAC."/>
    <s v="Enero"/>
    <s v="Febrero"/>
    <n v="12"/>
    <s v="Contratación directa"/>
    <x v="0"/>
    <n v="73710000"/>
    <n v="73710000"/>
    <s v="NO"/>
    <s v="N/A"/>
    <s v="2720 - Subdirección Sistemas de Información"/>
    <s v="3.8 - Gestión de servicios tecnológicos"/>
    <s v="3.8-2 - Actualización y mantenimiento de sistemas de infomación  de apoyo"/>
    <s v="SER - Adquisición de servicios"/>
    <s v="SER012 - Prestación de servicios personas naturales"/>
    <s v="DTI-15 Apoyo Técnico TI"/>
    <n v="0"/>
    <n v="0"/>
    <n v="73710000"/>
    <n v="0"/>
    <n v="0"/>
    <n v="7020000"/>
    <n v="0"/>
    <n v="7020000"/>
    <n v="0"/>
    <n v="7020000"/>
    <n v="0"/>
    <n v="7020000"/>
    <n v="0"/>
    <n v="7020000"/>
    <n v="0"/>
    <n v="7020000"/>
    <n v="0"/>
    <n v="7020000"/>
    <n v="0"/>
    <n v="7020000"/>
    <n v="0"/>
    <n v="7020000"/>
    <n v="0"/>
    <n v="10530000"/>
    <m/>
  </r>
  <r>
    <s v="1100.6.2.2.18"/>
    <s v="2700- INVERSIÓN"/>
    <x v="0"/>
    <s v="6 - Aumentar la cobertura y disponibilidad de los servicios tecnológicos de soporte a la gestión de la entidad"/>
    <x v="8"/>
    <x v="20"/>
    <n v="81111508"/>
    <s v="C-0499-1003-9-53105b-0499065-02"/>
    <s v="N/A"/>
    <s v="Prestación de servicios profesionales como analista para realizar pruebas funcionales y técnicas de los soluciones tecnológicas del IGAC, generando la documentación asociada  y las evidencias  en procura de apoyar el fortalecimiento de la gestión institucional del IGAC."/>
    <s v="Febrero"/>
    <s v="Marzo"/>
    <n v="10"/>
    <s v="Contratación directa"/>
    <x v="0"/>
    <n v="81500000"/>
    <n v="8150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0"/>
    <n v="0"/>
    <n v="81500000"/>
    <n v="0"/>
    <n v="0"/>
    <n v="8150000"/>
    <n v="0"/>
    <n v="8150000"/>
    <n v="0"/>
    <n v="8150000"/>
    <n v="0"/>
    <n v="8150000"/>
    <n v="0"/>
    <n v="8150000"/>
    <n v="0"/>
    <n v="8150000"/>
    <n v="0"/>
    <n v="8150000"/>
    <n v="0"/>
    <n v="8150000"/>
    <n v="0"/>
    <n v="16300000"/>
    <m/>
  </r>
  <r>
    <s v="1100.6.2.2.19"/>
    <s v="2700- INVERSIÓN"/>
    <x v="0"/>
    <s v="6 - Aumentar la cobertura y disponibilidad de los servicios tecnológicos de soporte a la gestión de la entidad"/>
    <x v="8"/>
    <x v="20"/>
    <n v="81111508"/>
    <s v="C-0499-1003-9-53105b-0499065-02"/>
    <s v="N/A"/>
    <s v="Prestación de servicios profesionales como analista para realizar pruebas funcionales y técnicas de los soluciones tecnológicas del IGAC, generando la documentación asociada  y las evidencias  en procura de apoyar el fortalecimiento de la gestión institucional del IGAC."/>
    <s v="Febrero"/>
    <s v="Marzo"/>
    <n v="10"/>
    <s v="Contratación directa"/>
    <x v="0"/>
    <n v="81500000"/>
    <n v="8150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0"/>
    <n v="0"/>
    <n v="81500000"/>
    <n v="0"/>
    <n v="0"/>
    <n v="8150000"/>
    <n v="0"/>
    <n v="8150000"/>
    <n v="0"/>
    <n v="8150000"/>
    <n v="0"/>
    <n v="8150000"/>
    <n v="0"/>
    <n v="8150000"/>
    <n v="0"/>
    <n v="8150000"/>
    <n v="0"/>
    <n v="8150000"/>
    <n v="0"/>
    <n v="8150000"/>
    <n v="0"/>
    <n v="16300000"/>
    <m/>
  </r>
  <r>
    <s v="1100.6.2.2.20"/>
    <s v="2700- INVERSIÓN"/>
    <x v="0"/>
    <s v="6 - Aumentar la cobertura y disponibilidad de los servicios tecnológicos de soporte a la gestión de la entidad"/>
    <x v="8"/>
    <x v="20"/>
    <n v="81111508"/>
    <s v="C-0499-1003-9-53105b-0499065-02"/>
    <s v="N/A"/>
    <s v="Prestación de servicios profesionales para realizar pruebas técnicas y funcionales de los soluciones tecnológicas, preparando los escenarios y data de prueba y generando las evidencias y documentación asociada, en procura de apoyar el fortalecimiento de la gestión institucional del IGAC."/>
    <s v="Enero"/>
    <s v="Febrero"/>
    <n v="12"/>
    <s v="Contratación directa"/>
    <x v="0"/>
    <n v="43050000"/>
    <n v="43050000"/>
    <s v="NO"/>
    <s v="N/A"/>
    <s v="2720 - Subdirección Sistemas de Información"/>
    <s v="3.8 - Gestión de servicios tecnológicos"/>
    <s v="3.8-2 - Actualización y mantenimiento de sistemas de infomación  de apoyo"/>
    <s v="SER - Adquisición de servicios"/>
    <s v="SER012 - Prestación de servicios personas naturales"/>
    <s v="DTI-4 Analista Pruebas"/>
    <n v="0"/>
    <n v="0"/>
    <n v="43050000"/>
    <n v="0"/>
    <n v="0"/>
    <n v="4100000"/>
    <n v="0"/>
    <n v="4100000"/>
    <n v="0"/>
    <n v="4100000"/>
    <n v="0"/>
    <n v="4100000"/>
    <n v="0"/>
    <n v="4100000"/>
    <n v="0"/>
    <n v="4100000"/>
    <n v="0"/>
    <n v="4100000"/>
    <n v="0"/>
    <n v="4100000"/>
    <n v="0"/>
    <n v="4100000"/>
    <n v="0"/>
    <n v="6150000"/>
    <m/>
  </r>
  <r>
    <s v="1100.6.2.2.21"/>
    <s v="2700- INVERSIÓN"/>
    <x v="0"/>
    <s v="6 - Aumentar la cobertura y disponibilidad de los servicios tecnológicos de soporte a la gestión de la entidad"/>
    <x v="8"/>
    <x v="20"/>
    <n v="11111111"/>
    <s v="C-0499-1003-9-53105b-0499065-02"/>
    <s v="N/A"/>
    <s v="Viaticos y gastos de viaje"/>
    <s v="Marzo"/>
    <s v="Marzo"/>
    <n v="3"/>
    <s v="N/A"/>
    <x v="0"/>
    <n v="45358333"/>
    <n v="45358333"/>
    <s v="NO"/>
    <s v="NA"/>
    <s v="2700 - Dirección de TIC"/>
    <s v="3.8 - Gestión de servicios tecnológicos"/>
    <s v="3.8-99 - GND- Gestión de servicios tecnológicos"/>
    <s v="VIAT - Viáticos y gastos de viaje"/>
    <s v="VIAT - Viáticos y gastos de viaje"/>
    <s v="NA"/>
    <n v="0"/>
    <n v="0"/>
    <n v="0"/>
    <n v="0"/>
    <n v="45358333"/>
    <n v="0"/>
    <n v="0"/>
    <n v="22679166.5"/>
    <n v="0"/>
    <n v="22679166.5"/>
    <n v="0"/>
    <n v="0"/>
    <n v="0"/>
    <n v="0"/>
    <n v="0"/>
    <n v="0"/>
    <n v="0"/>
    <n v="0"/>
    <n v="0"/>
    <n v="0"/>
    <n v="0"/>
    <n v="0"/>
    <n v="0"/>
    <n v="0"/>
    <m/>
  </r>
  <r>
    <s v="1100.6.2.3.1"/>
    <s v="2700- INVERSIÓN"/>
    <x v="0"/>
    <s v="6 - Aumentar la cobertura y disponibilidad de los servicios tecnológicos de soporte a la gestión de la entidad"/>
    <x v="8"/>
    <x v="21"/>
    <n v="81111508"/>
    <s v="C-0499-1003-9-53105b-0499065-02"/>
    <s v="N/A"/>
    <s v="Prestación de servicios profesionales para gestionar y hacer seguimiento a la atención de incidentes y requerimientos de software recibidos en la mesa de servicio para los sistemas de información en producción, en procura de apoyar el fortalecimiento de la gestión institucional del IGAC."/>
    <s v="Enero"/>
    <s v="Febrero"/>
    <n v="12"/>
    <s v="Contratación directa"/>
    <x v="0"/>
    <n v="85575000"/>
    <n v="85575000"/>
    <s v="NO"/>
    <s v="N/A"/>
    <s v="2720 - Subdirección Sistemas de Información"/>
    <s v="3.8 - Gestión de servicios tecnológicos"/>
    <s v="3.8-4 - Mesa de servicios"/>
    <s v="SER - Adquisición de servicios"/>
    <s v="SER012 - Prestación de servicios personas naturales"/>
    <s v="DTI-8 Soporte Mesa Servicios TI"/>
    <n v="0"/>
    <n v="0"/>
    <n v="85575000"/>
    <n v="0"/>
    <n v="0"/>
    <n v="8150000"/>
    <n v="0"/>
    <n v="8150000"/>
    <n v="0"/>
    <n v="8150000"/>
    <n v="0"/>
    <n v="8150000"/>
    <n v="0"/>
    <n v="8150000"/>
    <n v="0"/>
    <n v="8150000"/>
    <n v="0"/>
    <n v="8150000"/>
    <n v="0"/>
    <n v="8150000"/>
    <n v="0"/>
    <n v="8150000"/>
    <n v="0"/>
    <n v="12225000"/>
    <m/>
  </r>
  <r>
    <s v="1100.6.2.3.2"/>
    <s v="2700- INVERSIÓN"/>
    <x v="0"/>
    <s v="6 - Aumentar la cobertura y disponibilidad de los servicios tecnológicos de soporte a la gestión de la entidad"/>
    <x v="8"/>
    <x v="21"/>
    <n v="81111508"/>
    <s v="C-0499-1003-9-53105b-0499065-02"/>
    <s v="N/A"/>
    <s v="Prestación de servicios profesionales para gestionar la comunicación con los usuarios dentro del ciclo de vida de los incidentes y requerimientos recibidos en la mesa de servicios para los sistemas de información en producción, en procura de apoyar el fortalecimiento de la gestión institucional del IGAC."/>
    <s v="Enero"/>
    <s v="Febrero"/>
    <n v="12"/>
    <s v="Contratación directa"/>
    <x v="0"/>
    <n v="43050000"/>
    <n v="43050000"/>
    <s v="NO"/>
    <s v="N/A"/>
    <s v="2720 - Subdirección Sistemas de Información"/>
    <s v="3.8 - Gestión de servicios tecnológicos"/>
    <s v="3.8-4 - Mesa de servicios"/>
    <s v="SER - Adquisición de servicios"/>
    <s v="SER012 - Prestación de servicios personas naturales"/>
    <s v="DTI-8 Soporte Mesa Servicios TI"/>
    <n v="0"/>
    <n v="0"/>
    <n v="43050000"/>
    <n v="0"/>
    <n v="0"/>
    <n v="4100000"/>
    <n v="0"/>
    <n v="4100000"/>
    <n v="0"/>
    <n v="4100000"/>
    <n v="0"/>
    <n v="4100000"/>
    <n v="0"/>
    <n v="4100000"/>
    <n v="0"/>
    <n v="4100000"/>
    <n v="0"/>
    <n v="4100000"/>
    <n v="0"/>
    <n v="4100000"/>
    <n v="0"/>
    <n v="4100000"/>
    <n v="0"/>
    <n v="6150000"/>
    <m/>
  </r>
  <r>
    <s v="1100.6.2.3.3"/>
    <s v="2700- INVERSIÓN"/>
    <x v="0"/>
    <s v="6 - Aumentar la cobertura y disponibilidad de los servicios tecnológicos de soporte a la gestión de la entidad"/>
    <x v="8"/>
    <x v="21"/>
    <n v="81111508"/>
    <s v="C-0499-1003-9-53105b-0499065-02"/>
    <s v="N/A"/>
    <s v="Prestación de servicios profesionales para gestionar la comunicación con los usuarios dentro del ciclo de vida de los incidentes y requerimientos recibidos en la mesa de servicios para los sistemas de información en producción, en procura de apoyar el fortalecimiento de la gestión institucional del IGAC."/>
    <s v="Enero"/>
    <s v="Febrero"/>
    <n v="12"/>
    <s v="Contratación directa"/>
    <x v="0"/>
    <n v="43050000"/>
    <n v="43050000"/>
    <s v="NO"/>
    <s v="N/A"/>
    <s v="2720 - Subdirección Sistemas de Información"/>
    <s v="3.8 - Gestión de servicios tecnológicos"/>
    <s v="3.8-4 - Mesa de servicios"/>
    <s v="SER - Adquisición de servicios"/>
    <s v="SER012 - Prestación de servicios personas naturales"/>
    <s v="DTI-8 Soporte Mesa Servicios TI"/>
    <n v="0"/>
    <n v="0"/>
    <n v="43050000"/>
    <n v="0"/>
    <n v="0"/>
    <n v="4100000"/>
    <n v="0"/>
    <n v="4100000"/>
    <n v="0"/>
    <n v="4100000"/>
    <n v="0"/>
    <n v="4100000"/>
    <n v="0"/>
    <n v="4100000"/>
    <n v="0"/>
    <n v="4100000"/>
    <n v="0"/>
    <n v="4100000"/>
    <n v="0"/>
    <n v="4100000"/>
    <n v="0"/>
    <n v="4100000"/>
    <n v="0"/>
    <n v="6150000"/>
    <m/>
  </r>
  <r>
    <s v="1100.6.2.3.4"/>
    <s v="2700- INVERSIÓN"/>
    <x v="0"/>
    <s v="6 - Aumentar la cobertura y disponibilidad de los servicios tecnológicos de soporte a la gestión de la entidad"/>
    <x v="8"/>
    <x v="21"/>
    <n v="81111508"/>
    <s v="C-0499-1003-9-53105b-0499065-02"/>
    <s v="N/A"/>
    <s v="Prestación de servicios de apoyo para realizar las actividades de operación y soporte de solicitudes, incidentes, requerimientos, pruebas técnicas y gestión de la base del conocimiento según los niveles de servicio establecidos en procura de apoyar el fortalecimiento de la gestión institucional del IGAC."/>
    <s v="Febrero"/>
    <s v="Marzo"/>
    <n v="10"/>
    <s v="Contratación directa"/>
    <x v="0"/>
    <n v="32000000"/>
    <n v="32000000"/>
    <s v="NO"/>
    <s v="N/A"/>
    <s v="2730 - Subdirección Infraestructura Tecnológica"/>
    <s v="3.8 - Gestión de servicios tecnológicos"/>
    <s v="3.8-1 - Infraestructura de TI"/>
    <s v="SER - Adquisición de servicios"/>
    <s v="SER012 - Prestación de servicios personas naturales"/>
    <s v="DTI-8 Soporte Mesa Servicios TI"/>
    <n v="0"/>
    <n v="0"/>
    <n v="0"/>
    <n v="0"/>
    <n v="32000000"/>
    <n v="0"/>
    <n v="0"/>
    <n v="3200000"/>
    <n v="0"/>
    <n v="3200000"/>
    <n v="0"/>
    <n v="3200000"/>
    <n v="0"/>
    <n v="3200000"/>
    <n v="0"/>
    <n v="3200000"/>
    <n v="0"/>
    <n v="3200000"/>
    <n v="0"/>
    <n v="3200000"/>
    <n v="0"/>
    <n v="3200000"/>
    <n v="0"/>
    <n v="6400000"/>
    <m/>
  </r>
  <r>
    <s v="1100.6.2.3.5"/>
    <s v="2700- INVERSIÓN"/>
    <x v="0"/>
    <s v="6 - Aumentar la cobertura y disponibilidad de los servicios tecnológicos de soporte a la gestión de la entidad"/>
    <x v="8"/>
    <x v="21"/>
    <n v="81111508"/>
    <s v="C-0499-1003-9-53105b-0499065-02"/>
    <s v="N/A"/>
    <s v="Prestación de servicios  de apoyo para realizar actividades de operación y seguimiento a soporte de solicitudes, incidentes, mejoras y requerimientos según los niveles de servicios establecidos en procura de apoyar el fortalecimiento de la gestión institucional del IGAC. - «Nivel 2»"/>
    <s v="Enero"/>
    <s v="Enero"/>
    <n v="12"/>
    <s v="Contratación directa"/>
    <x v="0"/>
    <n v="34340000"/>
    <n v="34340000"/>
    <s v="NO"/>
    <s v="NA"/>
    <s v="2730 - Subdirección Infraestructura Tecnológica"/>
    <s v="3.8 - Gestión de servicios tecnológicos"/>
    <s v="3.8-4 - Mesa de servicios"/>
    <s v="SER - Adquisición de servicios"/>
    <s v="SER010 Servicios personales indirectos"/>
    <s v="DTI-8 Soporte Mesa Servicios TI"/>
    <n v="34340000"/>
    <n v="0"/>
    <n v="0"/>
    <n v="505000"/>
    <n v="0"/>
    <n v="3030000"/>
    <n v="0"/>
    <n v="3030000"/>
    <n v="0"/>
    <n v="3030000"/>
    <n v="0"/>
    <n v="3030000"/>
    <n v="0"/>
    <n v="3030000"/>
    <n v="0"/>
    <n v="3030000"/>
    <n v="0"/>
    <n v="3030000"/>
    <n v="0"/>
    <n v="3030000"/>
    <n v="0"/>
    <n v="3030000"/>
    <n v="0"/>
    <n v="6565000"/>
    <m/>
  </r>
  <r>
    <s v="1100.6.2.3.6"/>
    <s v="2700- INVERSIÓN"/>
    <x v="0"/>
    <s v="6 - Aumentar la cobertura y disponibilidad de los servicios tecnológicos de soporte a la gestión de la entidad"/>
    <x v="8"/>
    <x v="21"/>
    <n v="81111508"/>
    <s v="C-0499-1003-9-53105b-0499065-02"/>
    <s v="N/A"/>
    <s v="Prestación de servicios  de apoyo para realizar actividades de operación, soporte, mantenimiento y monitoreo a las plataformas tecnológicas, equipos periféricos (impresoras, plotter, escáner entre otros), según los niveles de servicio establecidos en procura de apoyar el fortalecimiento de la gestión institucional del IGAC."/>
    <s v="Marzo"/>
    <s v="Abril"/>
    <n v="9"/>
    <s v="Contratación directa"/>
    <x v="0"/>
    <n v="27270000"/>
    <n v="27270000"/>
    <s v="NO"/>
    <s v="N/A"/>
    <s v="2730 - Subdirección Infraestructura Tecnológica"/>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7"/>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8"/>
    <s v="2700- INVERSIÓN"/>
    <x v="0"/>
    <s v="6 - Aumentar la cobertura y disponibilidad de los servicios tecnológicos de soporte a la gestión de la entidad"/>
    <x v="8"/>
    <x v="21"/>
    <n v="81111508"/>
    <s v="C-0499-1003-9-53105b-0499065-02"/>
    <s v="N/A"/>
    <s v="Prestación de servicios  de apoyo para realizar actividades de operación y seguimiento a soporte de solicitudes, incidentes, mejoras y requerimientos según los niveles de servicios establecidos en procura de apoyar el fortalecimiento de la gestión institucional del IGAC. - «Nivel 2»"/>
    <s v="Enero"/>
    <s v="Enero"/>
    <n v="12"/>
    <s v="Contratación directa"/>
    <x v="0"/>
    <n v="34340000"/>
    <n v="34340000"/>
    <s v="NO"/>
    <s v="NA"/>
    <s v="2730 - Subdirección Infraestructura Tecnológica"/>
    <s v="3.8 - Gestión de servicios tecnológicos"/>
    <s v="3.8-4 - Mesa de servicios"/>
    <s v="SER - Adquisición de servicios"/>
    <s v="SER010 Servicios personales indirectos"/>
    <s v="DTI-8 Soporte Mesa Servicios TI"/>
    <n v="34340000"/>
    <n v="0"/>
    <n v="0"/>
    <n v="505000"/>
    <n v="0"/>
    <n v="3030000"/>
    <n v="0"/>
    <n v="3030000"/>
    <n v="0"/>
    <n v="3030000"/>
    <n v="0"/>
    <n v="3030000"/>
    <n v="0"/>
    <n v="3030000"/>
    <n v="0"/>
    <n v="3030000"/>
    <n v="0"/>
    <n v="3030000"/>
    <n v="0"/>
    <n v="3030000"/>
    <n v="0"/>
    <n v="3030000"/>
    <n v="0"/>
    <n v="6565000"/>
    <m/>
  </r>
  <r>
    <s v="1100.6.2.3.9"/>
    <s v="2700- INVERSIÓN"/>
    <x v="0"/>
    <s v="6 - Aumentar la cobertura y disponibilidad de los servicios tecnológicos de soporte a la gestión de la entidad"/>
    <x v="8"/>
    <x v="21"/>
    <n v="81111508"/>
    <s v="C-0499-1003-9-53105b-0499065-02"/>
    <s v="N/A"/>
    <s v="Prestación de servicios  de apoyo para realizar actividades de nivel 1 en operación y seguimiento a soporte de solicitudes, incidentes, mejoras y requerimientos según los niveles de servicios establecidos en procura de apoyar el fortalecimiento de la gestión institucional del IGAC."/>
    <s v="Marzo"/>
    <s v="Abril"/>
    <n v="9"/>
    <s v="Contratación directa"/>
    <x v="0"/>
    <n v="27270000"/>
    <n v="27270000"/>
    <s v="NO"/>
    <s v="N/A"/>
    <s v="2720 - Subdirección Sistemas de Información"/>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10"/>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11"/>
    <s v="2700- INVERSIÓN"/>
    <x v="0"/>
    <s v="6 - Aumentar la cobertura y disponibilidad de los servicios tecnológicos de soporte a la gestión de la entidad"/>
    <x v="8"/>
    <x v="21"/>
    <n v="81111508"/>
    <s v="C-0499-1003-9-53105b-0499065-02"/>
    <s v="N/A"/>
    <s v="Prestación de servicios  de apoyo para realizar actividades de soporte técnico a equipos tecnológicos de usuario final de acuerdo con los niveles de servicios establecidos en procura de apoyar el fortalecimiento de la gestión institucional del IGAC"/>
    <s v="Enero"/>
    <s v="Febrero"/>
    <n v="11"/>
    <s v="Contratación directa"/>
    <x v="0"/>
    <n v="32228333"/>
    <n v="32228333"/>
    <s v="NO"/>
    <s v="NA"/>
    <s v="2730 - Subdirección Infraestructura Tecnológica"/>
    <s v="3.8 - Gestión de servicios tecnológicos"/>
    <s v="3.8-4 - Mesa de servicios"/>
    <s v="SER - Adquisición de servicios"/>
    <s v="SER010 Servicios personales indirectos"/>
    <s v="DTI-8 Soporte Mesa Servicios TI"/>
    <n v="0"/>
    <n v="0"/>
    <n v="32228333"/>
    <n v="0"/>
    <n v="0"/>
    <n v="1056667"/>
    <n v="0"/>
    <n v="3170000"/>
    <n v="0"/>
    <n v="3170000"/>
    <n v="0"/>
    <n v="3170000"/>
    <n v="0"/>
    <n v="3170000"/>
    <n v="0"/>
    <n v="3170000"/>
    <n v="0"/>
    <n v="3170000"/>
    <n v="0"/>
    <n v="3170000"/>
    <n v="0"/>
    <n v="3170000"/>
    <n v="0"/>
    <n v="5811666"/>
    <m/>
  </r>
  <r>
    <s v="1100.6.2.3.12"/>
    <s v="2700- INVERSIÓN"/>
    <x v="0"/>
    <s v="6 - Aumentar la cobertura y disponibilidad de los servicios tecnológicos de soporte a la gestión de la entidad"/>
    <x v="8"/>
    <x v="21"/>
    <n v="81111508"/>
    <s v="C-0499-1003-9-53105b-0499065-02"/>
    <s v="N/A"/>
    <s v="Prestación de servicios  de apoyo para realizar actividades de nivel 1 en operación y seguimiento a soporte de solicitudes, incidentes, mejoras y requerimientos según los niveles de servicios establecidos en procura de apoyar el fortalecimiento de la gestión institucional del IGAC."/>
    <s v="Marzo"/>
    <s v="Abril"/>
    <n v="9"/>
    <s v="Contratación directa"/>
    <x v="0"/>
    <n v="27270000"/>
    <n v="27270000"/>
    <s v="NO"/>
    <s v="N/A"/>
    <s v="2720 - Subdirección Sistemas de Información"/>
    <s v="3.8 - Gestión de servicios tecnológicos"/>
    <s v="3.8-4 - Mesa de servicios"/>
    <s v="SER - Adquisición de servicios"/>
    <s v="SER012 - Prestación de servicios personas naturales"/>
    <s v="DTI-8 Soporte Mesa Servicios TI"/>
    <n v="0"/>
    <n v="0"/>
    <n v="0"/>
    <n v="0"/>
    <n v="0"/>
    <n v="0"/>
    <n v="27270000"/>
    <n v="0"/>
    <n v="0"/>
    <n v="3030000"/>
    <n v="0"/>
    <n v="3030000"/>
    <n v="0"/>
    <n v="3030000"/>
    <n v="0"/>
    <n v="3030000"/>
    <n v="0"/>
    <n v="3030000"/>
    <n v="0"/>
    <n v="3030000"/>
    <n v="0"/>
    <n v="3030000"/>
    <n v="0"/>
    <n v="6060000"/>
    <m/>
  </r>
  <r>
    <s v="1100.6.2.3.13"/>
    <s v="2700- INVERSIÓN"/>
    <x v="0"/>
    <s v="6 - Aumentar la cobertura y disponibilidad de los servicios tecnológicos de soporte a la gestión de la entidad"/>
    <x v="8"/>
    <x v="21"/>
    <n v="81111508"/>
    <s v="C-0499-1003-9-53105b-0499065-02"/>
    <s v="N/A"/>
    <s v="Prestación de servicios de apoyo para ejecutar actividades de operación y gestión del ciclo de vida de los incidentes y requerimientos de la mesa de servicios, en procura de apoyar el fortalecimiento de la gestión institucional del IGAC."/>
    <s v="Marzo"/>
    <s v="Marzo"/>
    <n v="9"/>
    <s v="Contratación directa"/>
    <x v="0"/>
    <n v="28530000"/>
    <n v="28530000"/>
    <s v="NO"/>
    <s v="N/A"/>
    <s v="2720 - Subdirección Sistemas de Información"/>
    <s v="3.8 - Gestión de servicios tecnológicos"/>
    <s v="3.8-4 - Mesa de servicios"/>
    <s v="SER - Adquisición de servicios"/>
    <s v="SER010 Servicios personales indirectos"/>
    <s v="DTI-8 Soporte Mesa Servicios TI"/>
    <n v="0"/>
    <n v="0"/>
    <n v="0"/>
    <n v="0"/>
    <n v="28530000"/>
    <n v="0"/>
    <n v="0"/>
    <n v="3170000"/>
    <n v="0"/>
    <n v="3170000"/>
    <n v="0"/>
    <n v="3170000"/>
    <n v="0"/>
    <n v="3170000"/>
    <n v="0"/>
    <n v="3170000"/>
    <n v="0"/>
    <n v="3170000"/>
    <n v="0"/>
    <n v="3170000"/>
    <n v="0"/>
    <n v="3170000"/>
    <n v="0"/>
    <n v="3170000"/>
    <m/>
  </r>
  <r>
    <s v="1100.6.2.3.14"/>
    <s v="2700- INVERSIÓN"/>
    <x v="0"/>
    <s v="6 - Aumentar la cobertura y disponibilidad de los servicios tecnológicos de soporte a la gestión de la entidad"/>
    <x v="8"/>
    <x v="21"/>
    <n v="81111508"/>
    <s v="C-0499-1003-9-53105b-0499065-02"/>
    <s v="N/A"/>
    <s v="Prestación de servicios de apoyo para ejecutar actividades de operación y gestión del ciclo de vida de los incidentes y requerimientos de la mesa de servicios, en procura de apoyar el fortalecimiento de la gestión institucional del IGAC."/>
    <s v="Marzo"/>
    <s v="Marzo"/>
    <n v="9"/>
    <s v="Contratación directa"/>
    <x v="0"/>
    <n v="28530000"/>
    <n v="28530000"/>
    <s v="NO"/>
    <s v="N/A"/>
    <s v="2720 - Subdirección Sistemas de Información"/>
    <s v="3.8 - Gestión de servicios tecnológicos"/>
    <s v="3.8-4 - Mesa de servicios"/>
    <s v="SER - Adquisición de servicios"/>
    <s v="SER010 Servicios personales indirectos"/>
    <s v="DTI-8 Soporte Mesa Servicios TI"/>
    <n v="0"/>
    <n v="0"/>
    <n v="0"/>
    <n v="0"/>
    <n v="28530000"/>
    <n v="0"/>
    <n v="0"/>
    <n v="3170000"/>
    <n v="0"/>
    <n v="3170000"/>
    <n v="0"/>
    <n v="3170000"/>
    <n v="0"/>
    <n v="3170000"/>
    <n v="0"/>
    <n v="3170000"/>
    <n v="0"/>
    <n v="3170000"/>
    <n v="0"/>
    <n v="3170000"/>
    <n v="0"/>
    <n v="3170000"/>
    <n v="0"/>
    <n v="3170000"/>
    <m/>
  </r>
  <r>
    <s v="1100.6.2.3.15"/>
    <s v="2700- INVERSIÓN"/>
    <x v="0"/>
    <s v="6 - Aumentar la cobertura y disponibilidad de los servicios tecnológicos de soporte a la gestión de la entidad"/>
    <x v="8"/>
    <x v="21"/>
    <n v="81111508"/>
    <s v="C-0499-1003-9-53105b-0499065-02"/>
    <s v="N/A"/>
    <s v="Prestación de servicios de apoyo para realizar actividades relacionadas con el soporte técnico audiovisual (Streaming, Teams, TeamsPhone, videoproyección) en procura de apoyar el fortalecimiento de la gestión institucional del IGAC."/>
    <s v="Enero"/>
    <s v="Febrero"/>
    <n v="12"/>
    <s v="Contratación directa"/>
    <x v="0"/>
    <n v="31815000"/>
    <n v="31815000"/>
    <s v="NO"/>
    <s v="N/A"/>
    <s v="2720 - Subdirección Sistemas de Información"/>
    <s v="3.8 - Gestión de servicios tecnológicos"/>
    <s v="3.8-4 - Mesa de servicios"/>
    <s v="SER - Adquisición de servicios"/>
    <s v="SER012 - Prestación de servicios personas naturales"/>
    <s v="DTI-8 Soporte Mesa Servicios TI"/>
    <n v="0"/>
    <n v="0"/>
    <n v="31815000"/>
    <n v="0"/>
    <n v="0"/>
    <n v="3030000"/>
    <n v="0"/>
    <n v="3030000"/>
    <n v="0"/>
    <n v="3030000"/>
    <n v="0"/>
    <n v="3030000"/>
    <n v="0"/>
    <n v="3030000"/>
    <n v="0"/>
    <n v="3030000"/>
    <n v="0"/>
    <n v="3030000"/>
    <n v="0"/>
    <n v="3030000"/>
    <n v="0"/>
    <n v="3030000"/>
    <n v="0"/>
    <n v="4545000"/>
    <m/>
  </r>
  <r>
    <s v="1100.6.2.3.16"/>
    <s v="2700- INVERSIÓN"/>
    <x v="0"/>
    <s v="6 - Aumentar la cobertura y disponibilidad de los servicios tecnológicos de soporte a la gestión de la entidad"/>
    <x v="8"/>
    <x v="21"/>
    <n v="11111111"/>
    <s v="C-0499-1003-9-53105b-0499065-02"/>
    <s v="N/A"/>
    <s v="Viaticos y gastos de viaje"/>
    <s v="Marzo"/>
    <s v="Marzo"/>
    <n v="9"/>
    <s v="N/A"/>
    <x v="0"/>
    <n v="17025001"/>
    <n v="17025001"/>
    <s v="NO"/>
    <s v="N/A"/>
    <s v="2700 - Dirección de TIC"/>
    <s v="3.8 - Gestión de servicios tecnológicos"/>
    <s v="3.8-99 - GND- Gestión de servicios tecnológicos"/>
    <s v="VIAT - Viáticos y gastos de viaje"/>
    <s v="VIAT - Viáticos y gastos de viaje"/>
    <s v="N/A"/>
    <n v="0"/>
    <n v="0"/>
    <n v="0"/>
    <n v="0"/>
    <n v="17025001"/>
    <n v="0"/>
    <n v="0"/>
    <n v="1891666.7777777778"/>
    <n v="0"/>
    <n v="1891666.7777777778"/>
    <n v="0"/>
    <n v="1891666.7777777778"/>
    <n v="0"/>
    <n v="1891666.7777777778"/>
    <n v="0"/>
    <n v="1891666.7777777778"/>
    <n v="0"/>
    <n v="1891666.7777777778"/>
    <n v="0"/>
    <n v="1891666.7777777778"/>
    <n v="0"/>
    <n v="1891666.7777777778"/>
    <n v="0"/>
    <n v="1891666.7777777778"/>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TablaDinámica2" cacheId="0" applyNumberFormats="0" applyBorderFormats="0" applyFontFormats="0" applyPatternFormats="0" applyAlignmentFormats="0" applyWidthHeightFormats="1" dataCaption="Valores" updatedVersion="7" minRefreshableVersion="3" useAutoFormatting="1" itemPrintTitles="1" createdVersion="7" indent="0" outline="1" outlineData="1" multipleFieldFilters="0">
  <location ref="A3:C15" firstHeaderRow="1" firstDataRow="2" firstDataCol="1"/>
  <pivotFields count="50">
    <pivotField showAll="0"/>
    <pivotField showAll="0"/>
    <pivotField axis="axisRow" showAll="0">
      <items count="10">
        <item m="1" x="4"/>
        <item m="1" x="8"/>
        <item m="1" x="6"/>
        <item m="1" x="5"/>
        <item m="1" x="3"/>
        <item x="0"/>
        <item m="1" x="2"/>
        <item m="1" x="7"/>
        <item m="1" x="1"/>
        <item t="default"/>
      </items>
    </pivotField>
    <pivotField showAll="0"/>
    <pivotField axis="axisRow" showAll="0">
      <items count="32">
        <item x="7"/>
        <item m="1" x="30"/>
        <item m="1" x="18"/>
        <item m="1" x="17"/>
        <item x="3"/>
        <item m="1" x="25"/>
        <item m="1" x="19"/>
        <item x="0"/>
        <item m="1" x="10"/>
        <item m="1" x="28"/>
        <item x="5"/>
        <item x="2"/>
        <item m="1" x="14"/>
        <item m="1" x="20"/>
        <item m="1" x="15"/>
        <item x="6"/>
        <item m="1" x="21"/>
        <item m="1" x="24"/>
        <item m="1" x="13"/>
        <item m="1" x="12"/>
        <item x="1"/>
        <item x="4"/>
        <item m="1" x="29"/>
        <item m="1" x="27"/>
        <item x="8"/>
        <item m="1" x="26"/>
        <item m="1" x="9"/>
        <item m="1" x="16"/>
        <item m="1" x="11"/>
        <item m="1" x="23"/>
        <item m="1" x="22"/>
        <item t="default"/>
      </items>
    </pivotField>
    <pivotField showAll="0"/>
    <pivotField showAll="0"/>
    <pivotField showAll="0"/>
    <pivotField showAll="0"/>
    <pivotField showAll="0"/>
    <pivotField showAll="0"/>
    <pivotField showAll="0"/>
    <pivotField showAll="0"/>
    <pivotField showAll="0"/>
    <pivotField axis="axisCol" showAll="0">
      <items count="8">
        <item m="1" x="2"/>
        <item m="1" x="4"/>
        <item x="0"/>
        <item m="1" x="1"/>
        <item m="1" x="5"/>
        <item m="1" x="3"/>
        <item m="1" x="6"/>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2">
    <field x="2"/>
    <field x="4"/>
  </rowFields>
  <rowItems count="11">
    <i>
      <x v="5"/>
    </i>
    <i r="1">
      <x/>
    </i>
    <i r="1">
      <x v="4"/>
    </i>
    <i r="1">
      <x v="7"/>
    </i>
    <i r="1">
      <x v="10"/>
    </i>
    <i r="1">
      <x v="11"/>
    </i>
    <i r="1">
      <x v="15"/>
    </i>
    <i r="1">
      <x v="20"/>
    </i>
    <i r="1">
      <x v="21"/>
    </i>
    <i r="1">
      <x v="24"/>
    </i>
    <i t="grand">
      <x/>
    </i>
  </rowItems>
  <colFields count="1">
    <field x="14"/>
  </colFields>
  <colItems count="2">
    <i>
      <x v="2"/>
    </i>
    <i t="grand">
      <x/>
    </i>
  </colItems>
  <dataFields count="1">
    <dataField name="Suma de Valor estimado en la vigencia actual" fld="16" baseField="0" baseItem="0" numFmtId="44"/>
  </dataFields>
  <formats count="1">
    <format dxfId="45">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TablaDinámica3" cacheId="0" applyNumberFormats="0" applyBorderFormats="0" applyFontFormats="0" applyPatternFormats="0" applyAlignmentFormats="0" applyWidthHeightFormats="1" dataCaption="Valores" updatedVersion="7" minRefreshableVersion="3" itemPrintTitles="1" createdVersion="8" indent="0" outline="1" outlineData="1" multipleFieldFilters="0" colHeaderCaption="  ">
  <location ref="A3:C38" firstHeaderRow="1" firstDataRow="2" firstDataCol="1"/>
  <pivotFields count="50">
    <pivotField showAll="0"/>
    <pivotField showAll="0"/>
    <pivotField axis="axisRow" showAll="0">
      <items count="10">
        <item m="1" x="4"/>
        <item m="1" x="8"/>
        <item m="1" x="6"/>
        <item m="1" x="5"/>
        <item m="1" x="3"/>
        <item x="0"/>
        <item m="1" x="2"/>
        <item m="1" x="7"/>
        <item m="1" x="1"/>
        <item t="default"/>
      </items>
    </pivotField>
    <pivotField showAll="0"/>
    <pivotField axis="axisRow" showAll="0">
      <items count="32">
        <item x="7"/>
        <item m="1" x="30"/>
        <item m="1" x="18"/>
        <item m="1" x="17"/>
        <item x="3"/>
        <item m="1" x="25"/>
        <item m="1" x="19"/>
        <item x="0"/>
        <item m="1" x="10"/>
        <item m="1" x="28"/>
        <item x="5"/>
        <item x="2"/>
        <item m="1" x="14"/>
        <item m="1" x="20"/>
        <item m="1" x="15"/>
        <item x="6"/>
        <item m="1" x="21"/>
        <item m="1" x="24"/>
        <item m="1" x="13"/>
        <item m="1" x="12"/>
        <item x="1"/>
        <item x="4"/>
        <item m="1" x="29"/>
        <item m="1" x="27"/>
        <item x="8"/>
        <item m="1" x="26"/>
        <item m="1" x="9"/>
        <item m="1" x="16"/>
        <item m="1" x="11"/>
        <item m="1" x="23"/>
        <item m="1" x="22"/>
        <item t="default"/>
      </items>
    </pivotField>
    <pivotField axis="axisRow" showAll="0">
      <items count="72">
        <item m="1" x="40"/>
        <item m="1" x="23"/>
        <item x="10"/>
        <item x="17"/>
        <item m="1" x="56"/>
        <item m="1" x="68"/>
        <item m="1" x="35"/>
        <item m="1" x="22"/>
        <item m="1" x="46"/>
        <item m="1" x="33"/>
        <item x="19"/>
        <item x="7"/>
        <item m="1" x="65"/>
        <item m="1" x="64"/>
        <item x="3"/>
        <item m="1" x="50"/>
        <item m="1" x="67"/>
        <item m="1" x="47"/>
        <item m="1" x="69"/>
        <item m="1" x="54"/>
        <item x="0"/>
        <item m="1" x="41"/>
        <item x="11"/>
        <item m="1" x="45"/>
        <item m="1" x="30"/>
        <item x="13"/>
        <item m="1" x="70"/>
        <item m="1" x="49"/>
        <item x="8"/>
        <item x="18"/>
        <item m="1" x="63"/>
        <item m="1" x="57"/>
        <item m="1" x="52"/>
        <item m="1" x="61"/>
        <item m="1" x="39"/>
        <item x="20"/>
        <item x="1"/>
        <item x="5"/>
        <item m="1" x="38"/>
        <item x="4"/>
        <item m="1" x="26"/>
        <item m="1" x="59"/>
        <item m="1" x="27"/>
        <item x="12"/>
        <item x="9"/>
        <item x="2"/>
        <item m="1" x="60"/>
        <item m="1" x="28"/>
        <item x="21"/>
        <item m="1" x="62"/>
        <item m="1" x="29"/>
        <item m="1" x="55"/>
        <item x="6"/>
        <item m="1" x="24"/>
        <item m="1" x="25"/>
        <item m="1" x="32"/>
        <item m="1" x="51"/>
        <item m="1" x="53"/>
        <item m="1" x="36"/>
        <item m="1" x="42"/>
        <item m="1" x="48"/>
        <item m="1" x="34"/>
        <item m="1" x="66"/>
        <item m="1" x="44"/>
        <item x="14"/>
        <item x="15"/>
        <item x="16"/>
        <item m="1" x="43"/>
        <item m="1" x="31"/>
        <item m="1" x="37"/>
        <item m="1" x="58"/>
        <item t="default"/>
      </items>
    </pivotField>
    <pivotField showAll="0"/>
    <pivotField showAll="0"/>
    <pivotField showAll="0"/>
    <pivotField showAll="0"/>
    <pivotField showAll="0"/>
    <pivotField showAll="0"/>
    <pivotField showAll="0"/>
    <pivotField showAll="0"/>
    <pivotField axis="axisCol" showAll="0">
      <items count="8">
        <item m="1" x="2"/>
        <item m="1" x="4"/>
        <item x="0"/>
        <item m="1" x="1"/>
        <item m="1" x="5"/>
        <item m="1" x="3"/>
        <item m="1" x="6"/>
        <item t="default"/>
      </items>
    </pivotField>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3">
    <field x="2"/>
    <field x="4"/>
    <field x="5"/>
  </rowFields>
  <rowItems count="34">
    <i>
      <x v="5"/>
    </i>
    <i r="1">
      <x/>
    </i>
    <i r="2">
      <x v="3"/>
    </i>
    <i r="2">
      <x v="29"/>
    </i>
    <i r="1">
      <x v="4"/>
    </i>
    <i r="2">
      <x v="11"/>
    </i>
    <i r="2">
      <x v="28"/>
    </i>
    <i r="2">
      <x v="44"/>
    </i>
    <i r="1">
      <x v="7"/>
    </i>
    <i r="2">
      <x v="20"/>
    </i>
    <i r="2">
      <x v="36"/>
    </i>
    <i r="2">
      <x v="45"/>
    </i>
    <i r="1">
      <x v="10"/>
    </i>
    <i r="2">
      <x v="25"/>
    </i>
    <i r="1">
      <x v="11"/>
    </i>
    <i r="2">
      <x v="37"/>
    </i>
    <i r="2">
      <x v="52"/>
    </i>
    <i r="1">
      <x v="15"/>
    </i>
    <i r="2">
      <x v="11"/>
    </i>
    <i r="2">
      <x v="64"/>
    </i>
    <i r="2">
      <x v="65"/>
    </i>
    <i r="2">
      <x v="66"/>
    </i>
    <i r="1">
      <x v="20"/>
    </i>
    <i r="2">
      <x v="14"/>
    </i>
    <i r="2">
      <x v="39"/>
    </i>
    <i r="1">
      <x v="21"/>
    </i>
    <i r="2">
      <x v="2"/>
    </i>
    <i r="2">
      <x v="22"/>
    </i>
    <i r="2">
      <x v="43"/>
    </i>
    <i r="1">
      <x v="24"/>
    </i>
    <i r="2">
      <x v="10"/>
    </i>
    <i r="2">
      <x v="35"/>
    </i>
    <i r="2">
      <x v="48"/>
    </i>
    <i t="grand">
      <x/>
    </i>
  </rowItems>
  <colFields count="1">
    <field x="14"/>
  </colFields>
  <colItems count="2">
    <i>
      <x v="2"/>
    </i>
    <i t="grand">
      <x/>
    </i>
  </colItems>
  <dataFields count="1">
    <dataField name="Suma de Valor estimado en la vigencia actual" fld="16" baseField="0" baseItem="0"/>
  </dataFields>
  <formats count="45">
    <format dxfId="44">
      <pivotArea outline="0" collapsedLevelsAreSubtotals="1" fieldPosition="0"/>
    </format>
    <format dxfId="43">
      <pivotArea type="origin" dataOnly="0" labelOnly="1" outline="0" fieldPosition="0"/>
    </format>
    <format dxfId="42">
      <pivotArea field="2" type="button" dataOnly="0" labelOnly="1" outline="0" axis="axisRow" fieldPosition="0"/>
    </format>
    <format dxfId="41">
      <pivotArea dataOnly="0" labelOnly="1" fieldPosition="0">
        <references count="1">
          <reference field="2" count="0"/>
        </references>
      </pivotArea>
    </format>
    <format dxfId="40">
      <pivotArea dataOnly="0" labelOnly="1" grandRow="1" outline="0" fieldPosition="0"/>
    </format>
    <format dxfId="39">
      <pivotArea dataOnly="0" labelOnly="1" fieldPosition="0">
        <references count="2">
          <reference field="2" count="1" selected="0">
            <x v="0"/>
          </reference>
          <reference field="4" count="2">
            <x v="9"/>
            <x v="12"/>
          </reference>
        </references>
      </pivotArea>
    </format>
    <format dxfId="38">
      <pivotArea dataOnly="0" labelOnly="1" fieldPosition="0">
        <references count="2">
          <reference field="2" count="1" selected="0">
            <x v="1"/>
          </reference>
          <reference field="4" count="3">
            <x v="5"/>
            <x v="13"/>
            <x v="18"/>
          </reference>
        </references>
      </pivotArea>
    </format>
    <format dxfId="37">
      <pivotArea dataOnly="0" labelOnly="1" fieldPosition="0">
        <references count="2">
          <reference field="2" count="1" selected="0">
            <x v="2"/>
          </reference>
          <reference field="4" count="5">
            <x v="2"/>
            <x v="16"/>
            <x v="22"/>
            <x v="23"/>
            <x v="26"/>
          </reference>
        </references>
      </pivotArea>
    </format>
    <format dxfId="36">
      <pivotArea dataOnly="0" labelOnly="1" fieldPosition="0">
        <references count="2">
          <reference field="2" count="1" selected="0">
            <x v="3"/>
          </reference>
          <reference field="4" count="4">
            <x v="6"/>
            <x v="8"/>
            <x v="17"/>
            <x v="25"/>
          </reference>
        </references>
      </pivotArea>
    </format>
    <format dxfId="35">
      <pivotArea dataOnly="0" labelOnly="1" fieldPosition="0">
        <references count="2">
          <reference field="2" count="1" selected="0">
            <x v="4"/>
          </reference>
          <reference field="4" count="4">
            <x v="1"/>
            <x v="3"/>
            <x v="19"/>
            <x v="27"/>
          </reference>
        </references>
      </pivotArea>
    </format>
    <format dxfId="34">
      <pivotArea dataOnly="0" labelOnly="1" fieldPosition="0">
        <references count="2">
          <reference field="2" count="1" selected="0">
            <x v="5"/>
          </reference>
          <reference field="4" count="9">
            <x v="0"/>
            <x v="4"/>
            <x v="7"/>
            <x v="10"/>
            <x v="11"/>
            <x v="15"/>
            <x v="20"/>
            <x v="21"/>
            <x v="24"/>
          </reference>
        </references>
      </pivotArea>
    </format>
    <format dxfId="33">
      <pivotArea dataOnly="0" labelOnly="1" fieldPosition="0">
        <references count="2">
          <reference field="2" count="1" selected="0">
            <x v="6"/>
          </reference>
          <reference field="4" count="1">
            <x v="28"/>
          </reference>
        </references>
      </pivotArea>
    </format>
    <format dxfId="32">
      <pivotArea dataOnly="0" labelOnly="1" fieldPosition="0">
        <references count="3">
          <reference field="2" count="1" selected="0">
            <x v="0"/>
          </reference>
          <reference field="4" count="1" selected="0">
            <x v="9"/>
          </reference>
          <reference field="5" count="2">
            <x v="13"/>
            <x v="38"/>
          </reference>
        </references>
      </pivotArea>
    </format>
    <format dxfId="31">
      <pivotArea dataOnly="0" labelOnly="1" fieldPosition="0">
        <references count="3">
          <reference field="2" count="1" selected="0">
            <x v="0"/>
          </reference>
          <reference field="4" count="1" selected="0">
            <x v="12"/>
          </reference>
          <reference field="5" count="9">
            <x v="4"/>
            <x v="46"/>
            <x v="53"/>
            <x v="56"/>
            <x v="57"/>
            <x v="58"/>
            <x v="67"/>
            <x v="68"/>
            <x v="69"/>
          </reference>
        </references>
      </pivotArea>
    </format>
    <format dxfId="30">
      <pivotArea dataOnly="0" labelOnly="1" fieldPosition="0">
        <references count="3">
          <reference field="2" count="1" selected="0">
            <x v="1"/>
          </reference>
          <reference field="4" count="1" selected="0">
            <x v="5"/>
          </reference>
          <reference field="5" count="3">
            <x v="0"/>
            <x v="33"/>
            <x v="49"/>
          </reference>
        </references>
      </pivotArea>
    </format>
    <format dxfId="29">
      <pivotArea dataOnly="0" labelOnly="1" fieldPosition="0">
        <references count="3">
          <reference field="2" count="1" selected="0">
            <x v="1"/>
          </reference>
          <reference field="4" count="1" selected="0">
            <x v="13"/>
          </reference>
          <reference field="5" count="2">
            <x v="9"/>
            <x v="34"/>
          </reference>
        </references>
      </pivotArea>
    </format>
    <format dxfId="28">
      <pivotArea dataOnly="0" labelOnly="1" fieldPosition="0">
        <references count="3">
          <reference field="2" count="1" selected="0">
            <x v="1"/>
          </reference>
          <reference field="4" count="1" selected="0">
            <x v="18"/>
          </reference>
          <reference field="5" count="3">
            <x v="1"/>
            <x v="24"/>
            <x v="41"/>
          </reference>
        </references>
      </pivotArea>
    </format>
    <format dxfId="27">
      <pivotArea dataOnly="0" labelOnly="1" fieldPosition="0">
        <references count="3">
          <reference field="2" count="1" selected="0">
            <x v="2"/>
          </reference>
          <reference field="4" count="1" selected="0">
            <x v="2"/>
          </reference>
          <reference field="5" count="1">
            <x v="16"/>
          </reference>
        </references>
      </pivotArea>
    </format>
    <format dxfId="26">
      <pivotArea dataOnly="0" labelOnly="1" fieldPosition="0">
        <references count="3">
          <reference field="2" count="1" selected="0">
            <x v="2"/>
          </reference>
          <reference field="4" count="1" selected="0">
            <x v="16"/>
          </reference>
          <reference field="5" count="2">
            <x v="17"/>
            <x v="26"/>
          </reference>
        </references>
      </pivotArea>
    </format>
    <format dxfId="25">
      <pivotArea dataOnly="0" labelOnly="1" fieldPosition="0">
        <references count="3">
          <reference field="2" count="1" selected="0">
            <x v="2"/>
          </reference>
          <reference field="4" count="1" selected="0">
            <x v="22"/>
          </reference>
          <reference field="5" count="3">
            <x v="12"/>
            <x v="27"/>
            <x v="50"/>
          </reference>
        </references>
      </pivotArea>
    </format>
    <format dxfId="24">
      <pivotArea dataOnly="0" labelOnly="1" fieldPosition="0">
        <references count="3">
          <reference field="2" count="1" selected="0">
            <x v="2"/>
          </reference>
          <reference field="4" count="1" selected="0">
            <x v="23"/>
          </reference>
          <reference field="5" count="4">
            <x v="15"/>
            <x v="23"/>
            <x v="42"/>
            <x v="54"/>
          </reference>
        </references>
      </pivotArea>
    </format>
    <format dxfId="23">
      <pivotArea dataOnly="0" labelOnly="1" fieldPosition="0">
        <references count="3">
          <reference field="2" count="1" selected="0">
            <x v="2"/>
          </reference>
          <reference field="4" count="1" selected="0">
            <x v="26"/>
          </reference>
          <reference field="5" count="1">
            <x v="47"/>
          </reference>
        </references>
      </pivotArea>
    </format>
    <format dxfId="22">
      <pivotArea dataOnly="0" labelOnly="1" fieldPosition="0">
        <references count="3">
          <reference field="2" count="1" selected="0">
            <x v="3"/>
          </reference>
          <reference field="4" count="1" selected="0">
            <x v="6"/>
          </reference>
          <reference field="5" count="1">
            <x v="18"/>
          </reference>
        </references>
      </pivotArea>
    </format>
    <format dxfId="21">
      <pivotArea dataOnly="0" labelOnly="1" fieldPosition="0">
        <references count="3">
          <reference field="2" count="1" selected="0">
            <x v="3"/>
          </reference>
          <reference field="4" count="1" selected="0">
            <x v="8"/>
          </reference>
          <reference field="5" count="2">
            <x v="19"/>
            <x v="32"/>
          </reference>
        </references>
      </pivotArea>
    </format>
    <format dxfId="20">
      <pivotArea dataOnly="0" labelOnly="1" fieldPosition="0">
        <references count="3">
          <reference field="2" count="1" selected="0">
            <x v="3"/>
          </reference>
          <reference field="4" count="1" selected="0">
            <x v="17"/>
          </reference>
          <reference field="5" count="1">
            <x v="31"/>
          </reference>
        </references>
      </pivotArea>
    </format>
    <format dxfId="19">
      <pivotArea dataOnly="0" labelOnly="1" fieldPosition="0">
        <references count="3">
          <reference field="2" count="1" selected="0">
            <x v="3"/>
          </reference>
          <reference field="4" count="1" selected="0">
            <x v="25"/>
          </reference>
          <reference field="5" count="1">
            <x v="5"/>
          </reference>
        </references>
      </pivotArea>
    </format>
    <format dxfId="18">
      <pivotArea dataOnly="0" labelOnly="1" fieldPosition="0">
        <references count="3">
          <reference field="2" count="1" selected="0">
            <x v="4"/>
          </reference>
          <reference field="4" count="1" selected="0">
            <x v="1"/>
          </reference>
          <reference field="5" count="4">
            <x v="7"/>
            <x v="40"/>
            <x v="51"/>
            <x v="55"/>
          </reference>
        </references>
      </pivotArea>
    </format>
    <format dxfId="17">
      <pivotArea dataOnly="0" labelOnly="1" fieldPosition="0">
        <references count="3">
          <reference field="2" count="1" selected="0">
            <x v="4"/>
          </reference>
          <reference field="4" count="1" selected="0">
            <x v="3"/>
          </reference>
          <reference field="5" count="2">
            <x v="6"/>
            <x v="30"/>
          </reference>
        </references>
      </pivotArea>
    </format>
    <format dxfId="16">
      <pivotArea dataOnly="0" labelOnly="1" fieldPosition="0">
        <references count="3">
          <reference field="2" count="1" selected="0">
            <x v="4"/>
          </reference>
          <reference field="4" count="1" selected="0">
            <x v="19"/>
          </reference>
          <reference field="5" count="1">
            <x v="8"/>
          </reference>
        </references>
      </pivotArea>
    </format>
    <format dxfId="15">
      <pivotArea dataOnly="0" labelOnly="1" fieldPosition="0">
        <references count="3">
          <reference field="2" count="1" selected="0">
            <x v="4"/>
          </reference>
          <reference field="4" count="1" selected="0">
            <x v="27"/>
          </reference>
          <reference field="5" count="1">
            <x v="21"/>
          </reference>
        </references>
      </pivotArea>
    </format>
    <format dxfId="14">
      <pivotArea dataOnly="0" labelOnly="1" fieldPosition="0">
        <references count="3">
          <reference field="2" count="1" selected="0">
            <x v="5"/>
          </reference>
          <reference field="4" count="1" selected="0">
            <x v="0"/>
          </reference>
          <reference field="5" count="2">
            <x v="3"/>
            <x v="29"/>
          </reference>
        </references>
      </pivotArea>
    </format>
    <format dxfId="13">
      <pivotArea dataOnly="0" labelOnly="1" fieldPosition="0">
        <references count="3">
          <reference field="2" count="1" selected="0">
            <x v="5"/>
          </reference>
          <reference field="4" count="1" selected="0">
            <x v="4"/>
          </reference>
          <reference field="5" count="3">
            <x v="11"/>
            <x v="28"/>
            <x v="44"/>
          </reference>
        </references>
      </pivotArea>
    </format>
    <format dxfId="12">
      <pivotArea dataOnly="0" labelOnly="1" fieldPosition="0">
        <references count="3">
          <reference field="2" count="1" selected="0">
            <x v="5"/>
          </reference>
          <reference field="4" count="1" selected="0">
            <x v="7"/>
          </reference>
          <reference field="5" count="3">
            <x v="20"/>
            <x v="36"/>
            <x v="45"/>
          </reference>
        </references>
      </pivotArea>
    </format>
    <format dxfId="11">
      <pivotArea dataOnly="0" labelOnly="1" fieldPosition="0">
        <references count="3">
          <reference field="2" count="1" selected="0">
            <x v="5"/>
          </reference>
          <reference field="4" count="1" selected="0">
            <x v="10"/>
          </reference>
          <reference field="5" count="1">
            <x v="25"/>
          </reference>
        </references>
      </pivotArea>
    </format>
    <format dxfId="10">
      <pivotArea dataOnly="0" labelOnly="1" fieldPosition="0">
        <references count="3">
          <reference field="2" count="1" selected="0">
            <x v="5"/>
          </reference>
          <reference field="4" count="1" selected="0">
            <x v="11"/>
          </reference>
          <reference field="5" count="2">
            <x v="37"/>
            <x v="52"/>
          </reference>
        </references>
      </pivotArea>
    </format>
    <format dxfId="9">
      <pivotArea dataOnly="0" labelOnly="1" fieldPosition="0">
        <references count="3">
          <reference field="2" count="1" selected="0">
            <x v="5"/>
          </reference>
          <reference field="4" count="1" selected="0">
            <x v="15"/>
          </reference>
          <reference field="5" count="1">
            <x v="66"/>
          </reference>
        </references>
      </pivotArea>
    </format>
    <format dxfId="8">
      <pivotArea dataOnly="0" labelOnly="1" fieldPosition="0">
        <references count="3">
          <reference field="2" count="1" selected="0">
            <x v="5"/>
          </reference>
          <reference field="4" count="1" selected="0">
            <x v="20"/>
          </reference>
          <reference field="5" count="2">
            <x v="14"/>
            <x v="39"/>
          </reference>
        </references>
      </pivotArea>
    </format>
    <format dxfId="7">
      <pivotArea dataOnly="0" labelOnly="1" fieldPosition="0">
        <references count="3">
          <reference field="2" count="1" selected="0">
            <x v="5"/>
          </reference>
          <reference field="4" count="1" selected="0">
            <x v="21"/>
          </reference>
          <reference field="5" count="3">
            <x v="2"/>
            <x v="22"/>
            <x v="43"/>
          </reference>
        </references>
      </pivotArea>
    </format>
    <format dxfId="6">
      <pivotArea dataOnly="0" labelOnly="1" fieldPosition="0">
        <references count="3">
          <reference field="2" count="1" selected="0">
            <x v="5"/>
          </reference>
          <reference field="4" count="1" selected="0">
            <x v="24"/>
          </reference>
          <reference field="5" count="3">
            <x v="10"/>
            <x v="35"/>
            <x v="48"/>
          </reference>
        </references>
      </pivotArea>
    </format>
    <format dxfId="5">
      <pivotArea dataOnly="0" labelOnly="1" fieldPosition="0">
        <references count="3">
          <reference field="2" count="1" selected="0">
            <x v="6"/>
          </reference>
          <reference field="4" count="1" selected="0">
            <x v="28"/>
          </reference>
          <reference field="5" count="1">
            <x v="59"/>
          </reference>
        </references>
      </pivotArea>
    </format>
    <format dxfId="4">
      <pivotArea dataOnly="0" labelOnly="1" fieldPosition="0">
        <references count="1">
          <reference field="14" count="0"/>
        </references>
      </pivotArea>
    </format>
    <format dxfId="3">
      <pivotArea dataOnly="0" labelOnly="1" grandCol="1" outline="0" fieldPosition="0"/>
    </format>
    <format dxfId="2">
      <pivotArea dataOnly="0" labelOnly="1" fieldPosition="0">
        <references count="3">
          <reference field="2" count="1" selected="0">
            <x v="5"/>
          </reference>
          <reference field="4" count="1" selected="0">
            <x v="15"/>
          </reference>
          <reference field="5" count="4">
            <x v="11"/>
            <x v="64"/>
            <x v="65"/>
            <x v="66"/>
          </reference>
        </references>
      </pivotArea>
    </format>
    <format dxfId="1">
      <pivotArea dataOnly="0" labelOnly="1" fieldPosition="0">
        <references count="3">
          <reference field="2" count="1" selected="0">
            <x v="5"/>
          </reference>
          <reference field="4" count="1" selected="0">
            <x v="15"/>
          </reference>
          <reference field="5" count="4">
            <x v="11"/>
            <x v="64"/>
            <x v="65"/>
            <x v="66"/>
          </reference>
        </references>
      </pivotArea>
    </format>
    <format dxfId="0">
      <pivotArea dataOnly="0" labelOnly="1" fieldPosition="0">
        <references count="3">
          <reference field="2" count="1" selected="0">
            <x v="2"/>
          </reference>
          <reference field="4" count="1" selected="0">
            <x v="2"/>
          </reference>
          <reference field="5" count="1">
            <x v="70"/>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8">
    <tabColor theme="1"/>
  </sheetPr>
  <dimension ref="A1:D90"/>
  <sheetViews>
    <sheetView topLeftCell="A62" zoomScale="130" zoomScaleNormal="130" workbookViewId="0">
      <selection activeCell="A2" sqref="A2:A90"/>
    </sheetView>
  </sheetViews>
  <sheetFormatPr baseColWidth="10" defaultColWidth="11.42578125" defaultRowHeight="15" x14ac:dyDescent="0.25"/>
  <cols>
    <col min="1" max="1" width="64.5703125" customWidth="1"/>
    <col min="2" max="2" width="48.5703125" customWidth="1"/>
    <col min="3" max="3" width="16.42578125" customWidth="1"/>
    <col min="4" max="4" width="12.5703125" customWidth="1"/>
    <col min="5" max="5" width="16.5703125" customWidth="1"/>
    <col min="6" max="6" width="18.42578125" customWidth="1"/>
    <col min="7" max="7" width="18.85546875" customWidth="1"/>
    <col min="8" max="8" width="16.5703125" customWidth="1"/>
    <col min="9" max="13" width="11.5703125" customWidth="1"/>
    <col min="15" max="15" width="68.5703125" customWidth="1"/>
  </cols>
  <sheetData>
    <row r="1" spans="1:4" ht="15" customHeight="1" thickBot="1" x14ac:dyDescent="0.3">
      <c r="A1" t="s">
        <v>0</v>
      </c>
      <c r="B1" t="s">
        <v>1</v>
      </c>
      <c r="C1" t="s">
        <v>2</v>
      </c>
      <c r="D1" t="s">
        <v>3</v>
      </c>
    </row>
    <row r="2" spans="1:4" x14ac:dyDescent="0.25">
      <c r="A2" t="s">
        <v>4</v>
      </c>
      <c r="B2" s="1" t="s">
        <v>5</v>
      </c>
      <c r="C2" s="2" t="s">
        <v>6</v>
      </c>
      <c r="D2">
        <v>2500</v>
      </c>
    </row>
    <row r="3" spans="1:4" ht="14.45" customHeight="1" x14ac:dyDescent="0.25">
      <c r="A3" t="s">
        <v>4</v>
      </c>
      <c r="B3" s="1" t="s">
        <v>7</v>
      </c>
      <c r="C3" s="3" t="s">
        <v>8</v>
      </c>
      <c r="D3">
        <v>2500</v>
      </c>
    </row>
    <row r="4" spans="1:4" x14ac:dyDescent="0.25">
      <c r="A4" t="s">
        <v>4</v>
      </c>
      <c r="B4" s="1" t="s">
        <v>9</v>
      </c>
      <c r="C4" s="3" t="s">
        <v>10</v>
      </c>
      <c r="D4">
        <v>2500</v>
      </c>
    </row>
    <row r="5" spans="1:4" ht="14.45" customHeight="1" x14ac:dyDescent="0.25">
      <c r="A5" t="s">
        <v>4</v>
      </c>
      <c r="B5" s="1" t="s">
        <v>11</v>
      </c>
      <c r="C5" s="3" t="s">
        <v>12</v>
      </c>
      <c r="D5">
        <v>2500</v>
      </c>
    </row>
    <row r="6" spans="1:4" x14ac:dyDescent="0.25">
      <c r="A6" t="s">
        <v>4</v>
      </c>
      <c r="B6" s="1" t="s">
        <v>13</v>
      </c>
      <c r="C6" s="3" t="s">
        <v>14</v>
      </c>
      <c r="D6">
        <v>2500</v>
      </c>
    </row>
    <row r="7" spans="1:4" ht="14.45" customHeight="1" x14ac:dyDescent="0.25">
      <c r="A7" t="s">
        <v>4</v>
      </c>
      <c r="B7" s="1" t="s">
        <v>15</v>
      </c>
      <c r="C7" s="3" t="s">
        <v>16</v>
      </c>
      <c r="D7">
        <v>2500</v>
      </c>
    </row>
    <row r="8" spans="1:4" x14ac:dyDescent="0.25">
      <c r="A8" t="s">
        <v>4</v>
      </c>
      <c r="B8" s="1" t="s">
        <v>17</v>
      </c>
      <c r="C8" s="3" t="s">
        <v>18</v>
      </c>
      <c r="D8">
        <v>2500</v>
      </c>
    </row>
    <row r="9" spans="1:4" ht="14.45" customHeight="1" x14ac:dyDescent="0.25">
      <c r="A9" t="s">
        <v>4</v>
      </c>
      <c r="B9" s="1" t="s">
        <v>19</v>
      </c>
      <c r="C9" s="3" t="s">
        <v>20</v>
      </c>
      <c r="D9">
        <v>2500</v>
      </c>
    </row>
    <row r="10" spans="1:4" x14ac:dyDescent="0.25">
      <c r="A10" t="s">
        <v>4</v>
      </c>
      <c r="B10" s="1" t="s">
        <v>21</v>
      </c>
      <c r="C10" s="3" t="s">
        <v>22</v>
      </c>
      <c r="D10">
        <v>2500</v>
      </c>
    </row>
    <row r="11" spans="1:4" ht="14.45" customHeight="1" x14ac:dyDescent="0.25">
      <c r="A11" t="s">
        <v>4</v>
      </c>
      <c r="B11" s="1" t="s">
        <v>23</v>
      </c>
      <c r="C11" s="3" t="s">
        <v>24</v>
      </c>
      <c r="D11">
        <v>2500</v>
      </c>
    </row>
    <row r="12" spans="1:4" x14ac:dyDescent="0.25">
      <c r="A12" t="s">
        <v>4</v>
      </c>
      <c r="B12" s="1" t="s">
        <v>25</v>
      </c>
      <c r="C12" s="3" t="s">
        <v>26</v>
      </c>
      <c r="D12">
        <v>2500</v>
      </c>
    </row>
    <row r="13" spans="1:4" ht="14.45" customHeight="1" x14ac:dyDescent="0.25">
      <c r="A13" t="s">
        <v>4</v>
      </c>
      <c r="B13" s="1" t="s">
        <v>27</v>
      </c>
      <c r="C13" s="3" t="s">
        <v>28</v>
      </c>
      <c r="D13">
        <v>2500</v>
      </c>
    </row>
    <row r="14" spans="1:4" x14ac:dyDescent="0.25">
      <c r="A14" t="s">
        <v>4</v>
      </c>
      <c r="B14" s="1" t="s">
        <v>29</v>
      </c>
      <c r="C14" s="3" t="s">
        <v>30</v>
      </c>
      <c r="D14">
        <v>2500</v>
      </c>
    </row>
    <row r="15" spans="1:4" ht="14.45" customHeight="1" x14ac:dyDescent="0.25">
      <c r="A15" t="s">
        <v>4</v>
      </c>
      <c r="B15" s="1" t="s">
        <v>31</v>
      </c>
      <c r="C15" s="3" t="s">
        <v>32</v>
      </c>
      <c r="D15">
        <v>2500</v>
      </c>
    </row>
    <row r="16" spans="1:4" x14ac:dyDescent="0.25">
      <c r="A16" t="s">
        <v>4</v>
      </c>
      <c r="B16" s="1" t="s">
        <v>33</v>
      </c>
      <c r="C16" s="3" t="s">
        <v>34</v>
      </c>
      <c r="D16">
        <v>2500</v>
      </c>
    </row>
    <row r="17" spans="1:4" ht="14.45" customHeight="1" x14ac:dyDescent="0.25">
      <c r="A17" t="s">
        <v>4</v>
      </c>
      <c r="B17" s="1" t="s">
        <v>35</v>
      </c>
      <c r="C17" s="3" t="s">
        <v>36</v>
      </c>
      <c r="D17">
        <v>2500</v>
      </c>
    </row>
    <row r="18" spans="1:4" x14ac:dyDescent="0.25">
      <c r="A18" t="s">
        <v>37</v>
      </c>
      <c r="B18" s="1" t="s">
        <v>38</v>
      </c>
      <c r="C18" s="3" t="s">
        <v>6</v>
      </c>
      <c r="D18">
        <v>2401</v>
      </c>
    </row>
    <row r="19" spans="1:4" ht="14.45" customHeight="1" x14ac:dyDescent="0.25">
      <c r="A19" t="s">
        <v>37</v>
      </c>
      <c r="B19" s="1" t="s">
        <v>39</v>
      </c>
      <c r="C19" s="3" t="s">
        <v>8</v>
      </c>
      <c r="D19">
        <v>2401</v>
      </c>
    </row>
    <row r="20" spans="1:4" x14ac:dyDescent="0.25">
      <c r="A20" t="s">
        <v>37</v>
      </c>
      <c r="B20" s="1" t="s">
        <v>40</v>
      </c>
      <c r="C20" s="3" t="s">
        <v>34</v>
      </c>
      <c r="D20">
        <v>2401</v>
      </c>
    </row>
    <row r="21" spans="1:4" ht="14.45" customHeight="1" x14ac:dyDescent="0.25">
      <c r="A21" t="s">
        <v>37</v>
      </c>
      <c r="B21" s="1" t="s">
        <v>41</v>
      </c>
      <c r="C21" s="3" t="s">
        <v>36</v>
      </c>
      <c r="D21">
        <v>2401</v>
      </c>
    </row>
    <row r="22" spans="1:4" x14ac:dyDescent="0.25">
      <c r="A22" t="s">
        <v>37</v>
      </c>
      <c r="B22" s="1" t="s">
        <v>42</v>
      </c>
      <c r="C22" s="3" t="s">
        <v>43</v>
      </c>
      <c r="D22">
        <v>2401</v>
      </c>
    </row>
    <row r="23" spans="1:4" ht="14.45" customHeight="1" x14ac:dyDescent="0.25">
      <c r="A23" t="s">
        <v>37</v>
      </c>
      <c r="B23" s="1" t="s">
        <v>44</v>
      </c>
      <c r="C23" s="3" t="s">
        <v>45</v>
      </c>
      <c r="D23">
        <v>2401</v>
      </c>
    </row>
    <row r="24" spans="1:4" x14ac:dyDescent="0.25">
      <c r="A24" t="s">
        <v>37</v>
      </c>
      <c r="B24" s="1" t="s">
        <v>46</v>
      </c>
      <c r="C24" s="3" t="s">
        <v>47</v>
      </c>
      <c r="D24">
        <v>2401</v>
      </c>
    </row>
    <row r="25" spans="1:4" ht="14.45" customHeight="1" x14ac:dyDescent="0.25">
      <c r="A25" t="s">
        <v>37</v>
      </c>
      <c r="B25" s="1" t="s">
        <v>48</v>
      </c>
      <c r="C25" s="3" t="s">
        <v>49</v>
      </c>
      <c r="D25">
        <v>2401</v>
      </c>
    </row>
    <row r="26" spans="1:4" x14ac:dyDescent="0.25">
      <c r="A26" t="s">
        <v>50</v>
      </c>
      <c r="B26" s="1" t="s">
        <v>51</v>
      </c>
      <c r="C26" s="3" t="s">
        <v>45</v>
      </c>
      <c r="D26">
        <v>2200</v>
      </c>
    </row>
    <row r="27" spans="1:4" ht="14.45" customHeight="1" x14ac:dyDescent="0.25">
      <c r="A27" t="s">
        <v>50</v>
      </c>
      <c r="B27" s="1" t="s">
        <v>52</v>
      </c>
      <c r="C27" s="3" t="s">
        <v>47</v>
      </c>
      <c r="D27">
        <v>2200</v>
      </c>
    </row>
    <row r="28" spans="1:4" x14ac:dyDescent="0.25">
      <c r="A28" t="s">
        <v>50</v>
      </c>
      <c r="B28" s="1" t="s">
        <v>53</v>
      </c>
      <c r="C28" s="3" t="s">
        <v>49</v>
      </c>
      <c r="D28">
        <v>2200</v>
      </c>
    </row>
    <row r="29" spans="1:4" ht="14.45" customHeight="1" x14ac:dyDescent="0.25">
      <c r="A29" t="s">
        <v>50</v>
      </c>
      <c r="B29" s="1" t="s">
        <v>54</v>
      </c>
      <c r="C29" s="3" t="s">
        <v>55</v>
      </c>
      <c r="D29">
        <v>2200</v>
      </c>
    </row>
    <row r="30" spans="1:4" x14ac:dyDescent="0.25">
      <c r="A30" t="s">
        <v>50</v>
      </c>
      <c r="B30" s="1" t="s">
        <v>56</v>
      </c>
      <c r="C30" s="3" t="s">
        <v>57</v>
      </c>
      <c r="D30">
        <v>2200</v>
      </c>
    </row>
    <row r="31" spans="1:4" ht="14.45" customHeight="1" x14ac:dyDescent="0.25">
      <c r="A31" t="s">
        <v>50</v>
      </c>
      <c r="B31" s="1" t="s">
        <v>58</v>
      </c>
      <c r="C31" s="3" t="s">
        <v>59</v>
      </c>
      <c r="D31">
        <v>2200</v>
      </c>
    </row>
    <row r="32" spans="1:4" x14ac:dyDescent="0.25">
      <c r="A32" t="s">
        <v>50</v>
      </c>
      <c r="B32" s="1" t="s">
        <v>60</v>
      </c>
      <c r="C32" s="3" t="s">
        <v>61</v>
      </c>
      <c r="D32">
        <v>2200</v>
      </c>
    </row>
    <row r="33" spans="1:4" ht="14.45" customHeight="1" x14ac:dyDescent="0.25">
      <c r="A33" t="s">
        <v>50</v>
      </c>
      <c r="B33" s="1" t="s">
        <v>62</v>
      </c>
      <c r="C33" s="3" t="s">
        <v>63</v>
      </c>
      <c r="D33">
        <v>2200</v>
      </c>
    </row>
    <row r="34" spans="1:4" x14ac:dyDescent="0.25">
      <c r="A34" t="s">
        <v>50</v>
      </c>
      <c r="B34" s="1" t="s">
        <v>64</v>
      </c>
      <c r="C34" s="3" t="s">
        <v>65</v>
      </c>
      <c r="D34">
        <v>2200</v>
      </c>
    </row>
    <row r="35" spans="1:4" ht="14.45" customHeight="1" x14ac:dyDescent="0.25">
      <c r="A35" t="s">
        <v>50</v>
      </c>
      <c r="B35" s="1" t="s">
        <v>66</v>
      </c>
      <c r="C35" s="3" t="s">
        <v>67</v>
      </c>
      <c r="D35">
        <v>2200</v>
      </c>
    </row>
    <row r="36" spans="1:4" x14ac:dyDescent="0.25">
      <c r="A36" t="s">
        <v>50</v>
      </c>
      <c r="B36" s="1" t="s">
        <v>68</v>
      </c>
      <c r="C36" s="3" t="s">
        <v>34</v>
      </c>
      <c r="D36">
        <v>2200</v>
      </c>
    </row>
    <row r="37" spans="1:4" ht="14.45" customHeight="1" x14ac:dyDescent="0.25">
      <c r="A37" t="s">
        <v>50</v>
      </c>
      <c r="B37" s="1" t="s">
        <v>69</v>
      </c>
      <c r="C37" s="3" t="s">
        <v>36</v>
      </c>
      <c r="D37">
        <v>2200</v>
      </c>
    </row>
    <row r="38" spans="1:4" x14ac:dyDescent="0.25">
      <c r="A38" t="s">
        <v>50</v>
      </c>
      <c r="B38" s="1" t="s">
        <v>70</v>
      </c>
      <c r="C38" s="3" t="s">
        <v>43</v>
      </c>
      <c r="D38">
        <v>2200</v>
      </c>
    </row>
    <row r="39" spans="1:4" ht="14.45" customHeight="1" x14ac:dyDescent="0.25">
      <c r="A39" t="s">
        <v>50</v>
      </c>
      <c r="B39" s="1" t="s">
        <v>71</v>
      </c>
      <c r="C39" s="3" t="s">
        <v>6</v>
      </c>
      <c r="D39">
        <v>2200</v>
      </c>
    </row>
    <row r="40" spans="1:4" x14ac:dyDescent="0.25">
      <c r="A40" t="s">
        <v>50</v>
      </c>
      <c r="B40" s="1" t="s">
        <v>72</v>
      </c>
      <c r="C40" s="3" t="s">
        <v>8</v>
      </c>
      <c r="D40">
        <v>2200</v>
      </c>
    </row>
    <row r="41" spans="1:4" ht="14.45" customHeight="1" x14ac:dyDescent="0.25">
      <c r="A41" t="s">
        <v>50</v>
      </c>
      <c r="B41" s="1" t="s">
        <v>73</v>
      </c>
      <c r="C41" s="3" t="s">
        <v>10</v>
      </c>
      <c r="D41">
        <v>2200</v>
      </c>
    </row>
    <row r="42" spans="1:4" x14ac:dyDescent="0.25">
      <c r="A42" t="s">
        <v>50</v>
      </c>
      <c r="B42" s="1" t="s">
        <v>74</v>
      </c>
      <c r="C42" s="3" t="s">
        <v>75</v>
      </c>
      <c r="D42">
        <v>2200</v>
      </c>
    </row>
    <row r="43" spans="1:4" ht="14.45" customHeight="1" x14ac:dyDescent="0.25">
      <c r="A43" t="s">
        <v>50</v>
      </c>
      <c r="B43" s="1" t="s">
        <v>76</v>
      </c>
      <c r="C43" s="3" t="s">
        <v>77</v>
      </c>
      <c r="D43">
        <v>2200</v>
      </c>
    </row>
    <row r="44" spans="1:4" x14ac:dyDescent="0.25">
      <c r="A44" t="s">
        <v>50</v>
      </c>
      <c r="B44" s="1" t="s">
        <v>78</v>
      </c>
      <c r="C44" s="3" t="s">
        <v>79</v>
      </c>
      <c r="D44">
        <v>2200</v>
      </c>
    </row>
    <row r="45" spans="1:4" ht="14.45" customHeight="1" x14ac:dyDescent="0.25">
      <c r="A45" t="s">
        <v>80</v>
      </c>
      <c r="B45" s="1" t="s">
        <v>81</v>
      </c>
      <c r="C45" s="3" t="s">
        <v>82</v>
      </c>
      <c r="D45">
        <v>2402</v>
      </c>
    </row>
    <row r="46" spans="1:4" x14ac:dyDescent="0.25">
      <c r="A46" t="s">
        <v>80</v>
      </c>
      <c r="B46" s="1" t="s">
        <v>83</v>
      </c>
      <c r="C46" s="3" t="s">
        <v>84</v>
      </c>
      <c r="D46">
        <v>2402</v>
      </c>
    </row>
    <row r="47" spans="1:4" ht="14.45" customHeight="1" x14ac:dyDescent="0.25">
      <c r="A47" t="s">
        <v>80</v>
      </c>
      <c r="B47" s="1" t="s">
        <v>85</v>
      </c>
      <c r="C47" s="3" t="s">
        <v>57</v>
      </c>
      <c r="D47">
        <v>2402</v>
      </c>
    </row>
    <row r="48" spans="1:4" x14ac:dyDescent="0.25">
      <c r="A48" t="s">
        <v>80</v>
      </c>
      <c r="B48" s="1" t="s">
        <v>86</v>
      </c>
      <c r="C48" s="3" t="s">
        <v>59</v>
      </c>
      <c r="D48">
        <v>2402</v>
      </c>
    </row>
    <row r="49" spans="1:4" ht="14.45" customHeight="1" x14ac:dyDescent="0.25">
      <c r="A49" t="s">
        <v>80</v>
      </c>
      <c r="B49" s="1" t="s">
        <v>87</v>
      </c>
      <c r="C49" s="3" t="s">
        <v>61</v>
      </c>
      <c r="D49">
        <v>2402</v>
      </c>
    </row>
    <row r="50" spans="1:4" x14ac:dyDescent="0.25">
      <c r="A50" t="s">
        <v>80</v>
      </c>
      <c r="B50" s="1" t="s">
        <v>88</v>
      </c>
      <c r="C50" s="3" t="s">
        <v>6</v>
      </c>
      <c r="D50">
        <v>2402</v>
      </c>
    </row>
    <row r="51" spans="1:4" ht="14.45" customHeight="1" x14ac:dyDescent="0.25">
      <c r="A51" t="s">
        <v>80</v>
      </c>
      <c r="B51" s="1" t="s">
        <v>89</v>
      </c>
      <c r="C51" s="3" t="s">
        <v>8</v>
      </c>
      <c r="D51">
        <v>2402</v>
      </c>
    </row>
    <row r="52" spans="1:4" x14ac:dyDescent="0.25">
      <c r="A52" t="s">
        <v>80</v>
      </c>
      <c r="B52" s="1" t="s">
        <v>90</v>
      </c>
      <c r="C52" s="3" t="s">
        <v>34</v>
      </c>
      <c r="D52">
        <v>2402</v>
      </c>
    </row>
    <row r="53" spans="1:4" ht="14.45" customHeight="1" x14ac:dyDescent="0.25">
      <c r="A53" t="s">
        <v>80</v>
      </c>
      <c r="B53" s="1" t="s">
        <v>91</v>
      </c>
      <c r="C53" s="3" t="s">
        <v>36</v>
      </c>
      <c r="D53">
        <v>2402</v>
      </c>
    </row>
    <row r="54" spans="1:4" x14ac:dyDescent="0.25">
      <c r="A54" t="s">
        <v>92</v>
      </c>
      <c r="B54" s="1" t="s">
        <v>93</v>
      </c>
      <c r="C54" s="3" t="s">
        <v>82</v>
      </c>
      <c r="D54">
        <v>2403</v>
      </c>
    </row>
    <row r="55" spans="1:4" ht="14.45" customHeight="1" x14ac:dyDescent="0.25">
      <c r="A55" t="s">
        <v>92</v>
      </c>
      <c r="B55" s="1" t="s">
        <v>94</v>
      </c>
      <c r="C55" s="3" t="s">
        <v>84</v>
      </c>
      <c r="D55">
        <v>2403</v>
      </c>
    </row>
    <row r="56" spans="1:4" x14ac:dyDescent="0.25">
      <c r="A56" t="s">
        <v>92</v>
      </c>
      <c r="B56" s="1" t="s">
        <v>95</v>
      </c>
      <c r="C56" s="3" t="s">
        <v>6</v>
      </c>
      <c r="D56">
        <v>2403</v>
      </c>
    </row>
    <row r="57" spans="1:4" ht="14.45" customHeight="1" x14ac:dyDescent="0.25">
      <c r="A57" t="s">
        <v>92</v>
      </c>
      <c r="B57" s="1" t="s">
        <v>96</v>
      </c>
      <c r="C57" s="3" t="s">
        <v>8</v>
      </c>
      <c r="D57">
        <v>2403</v>
      </c>
    </row>
    <row r="58" spans="1:4" x14ac:dyDescent="0.25">
      <c r="A58" t="s">
        <v>92</v>
      </c>
      <c r="B58" s="1" t="s">
        <v>97</v>
      </c>
      <c r="C58" s="3" t="s">
        <v>34</v>
      </c>
      <c r="D58">
        <v>2403</v>
      </c>
    </row>
    <row r="59" spans="1:4" ht="14.45" customHeight="1" x14ac:dyDescent="0.25">
      <c r="A59" t="s">
        <v>92</v>
      </c>
      <c r="B59" s="1" t="s">
        <v>98</v>
      </c>
      <c r="C59" s="3" t="s">
        <v>36</v>
      </c>
      <c r="D59">
        <v>2403</v>
      </c>
    </row>
    <row r="60" spans="1:4" x14ac:dyDescent="0.25">
      <c r="A60" t="s">
        <v>92</v>
      </c>
      <c r="B60" s="1" t="s">
        <v>99</v>
      </c>
      <c r="C60" s="3" t="s">
        <v>43</v>
      </c>
      <c r="D60">
        <v>2403</v>
      </c>
    </row>
    <row r="61" spans="1:4" ht="14.45" customHeight="1" x14ac:dyDescent="0.25">
      <c r="A61" t="s">
        <v>92</v>
      </c>
      <c r="B61" s="1" t="s">
        <v>100</v>
      </c>
      <c r="C61" s="3" t="s">
        <v>101</v>
      </c>
      <c r="D61">
        <v>2403</v>
      </c>
    </row>
    <row r="62" spans="1:4" x14ac:dyDescent="0.25">
      <c r="A62" t="s">
        <v>92</v>
      </c>
      <c r="B62" s="1" t="s">
        <v>102</v>
      </c>
      <c r="C62" s="3" t="s">
        <v>57</v>
      </c>
      <c r="D62">
        <v>2403</v>
      </c>
    </row>
    <row r="63" spans="1:4" ht="14.45" customHeight="1" x14ac:dyDescent="0.25">
      <c r="A63" t="s">
        <v>103</v>
      </c>
      <c r="B63" s="1" t="s">
        <v>104</v>
      </c>
      <c r="C63" s="4" t="s">
        <v>6</v>
      </c>
      <c r="D63">
        <v>1100</v>
      </c>
    </row>
    <row r="64" spans="1:4" x14ac:dyDescent="0.25">
      <c r="A64" t="s">
        <v>103</v>
      </c>
      <c r="B64" s="1" t="s">
        <v>105</v>
      </c>
      <c r="C64" s="4" t="s">
        <v>8</v>
      </c>
      <c r="D64">
        <v>1100</v>
      </c>
    </row>
    <row r="65" spans="1:4" ht="14.45" customHeight="1" x14ac:dyDescent="0.25">
      <c r="A65" t="s">
        <v>103</v>
      </c>
      <c r="B65" s="1" t="s">
        <v>106</v>
      </c>
      <c r="C65" s="4" t="s">
        <v>10</v>
      </c>
      <c r="D65">
        <v>1100</v>
      </c>
    </row>
    <row r="66" spans="1:4" x14ac:dyDescent="0.25">
      <c r="A66" t="s">
        <v>103</v>
      </c>
      <c r="B66" s="1" t="s">
        <v>107</v>
      </c>
      <c r="C66" s="4" t="s">
        <v>57</v>
      </c>
      <c r="D66">
        <v>1100</v>
      </c>
    </row>
    <row r="67" spans="1:4" ht="14.45" customHeight="1" x14ac:dyDescent="0.25">
      <c r="A67" t="s">
        <v>103</v>
      </c>
      <c r="B67" s="1" t="s">
        <v>108</v>
      </c>
      <c r="C67" s="4" t="s">
        <v>59</v>
      </c>
      <c r="D67">
        <v>1100</v>
      </c>
    </row>
    <row r="68" spans="1:4" x14ac:dyDescent="0.25">
      <c r="A68" t="s">
        <v>103</v>
      </c>
      <c r="B68" s="1" t="s">
        <v>109</v>
      </c>
      <c r="C68" s="4" t="s">
        <v>61</v>
      </c>
      <c r="D68">
        <v>1100</v>
      </c>
    </row>
    <row r="69" spans="1:4" ht="14.45" customHeight="1" x14ac:dyDescent="0.25">
      <c r="A69" t="s">
        <v>103</v>
      </c>
      <c r="B69" s="1" t="s">
        <v>110</v>
      </c>
      <c r="C69" s="4" t="s">
        <v>34</v>
      </c>
      <c r="D69">
        <v>1100</v>
      </c>
    </row>
    <row r="70" spans="1:4" x14ac:dyDescent="0.25">
      <c r="A70" t="s">
        <v>103</v>
      </c>
      <c r="B70" s="1" t="s">
        <v>111</v>
      </c>
      <c r="C70" s="4" t="s">
        <v>36</v>
      </c>
      <c r="D70">
        <v>1100</v>
      </c>
    </row>
    <row r="71" spans="1:4" ht="14.45" customHeight="1" x14ac:dyDescent="0.25">
      <c r="A71" t="s">
        <v>103</v>
      </c>
      <c r="B71" s="1" t="s">
        <v>112</v>
      </c>
      <c r="C71" s="4" t="s">
        <v>43</v>
      </c>
      <c r="D71">
        <v>1100</v>
      </c>
    </row>
    <row r="72" spans="1:4" x14ac:dyDescent="0.25">
      <c r="A72" t="s">
        <v>103</v>
      </c>
      <c r="B72" s="1" t="s">
        <v>113</v>
      </c>
      <c r="C72" s="4" t="s">
        <v>114</v>
      </c>
      <c r="D72">
        <v>1100</v>
      </c>
    </row>
    <row r="73" spans="1:4" ht="14.45" customHeight="1" x14ac:dyDescent="0.25">
      <c r="A73" t="s">
        <v>103</v>
      </c>
      <c r="B73" s="1" t="s">
        <v>115</v>
      </c>
      <c r="C73" s="4" t="s">
        <v>116</v>
      </c>
      <c r="D73">
        <v>1100</v>
      </c>
    </row>
    <row r="74" spans="1:4" x14ac:dyDescent="0.25">
      <c r="A74" t="s">
        <v>103</v>
      </c>
      <c r="B74" s="1" t="s">
        <v>117</v>
      </c>
      <c r="C74" s="4" t="s">
        <v>118</v>
      </c>
      <c r="D74">
        <v>1100</v>
      </c>
    </row>
    <row r="75" spans="1:4" ht="14.45" customHeight="1" x14ac:dyDescent="0.25">
      <c r="A75" t="s">
        <v>103</v>
      </c>
      <c r="B75" s="1" t="s">
        <v>119</v>
      </c>
      <c r="C75" s="4" t="s">
        <v>120</v>
      </c>
      <c r="D75">
        <v>1100</v>
      </c>
    </row>
    <row r="76" spans="1:4" x14ac:dyDescent="0.25">
      <c r="A76" t="s">
        <v>103</v>
      </c>
      <c r="B76" s="1" t="s">
        <v>121</v>
      </c>
      <c r="C76" s="4" t="s">
        <v>122</v>
      </c>
      <c r="D76">
        <v>1100</v>
      </c>
    </row>
    <row r="77" spans="1:4" ht="14.45" customHeight="1" x14ac:dyDescent="0.25">
      <c r="A77" t="s">
        <v>103</v>
      </c>
      <c r="B77" s="1" t="s">
        <v>123</v>
      </c>
      <c r="C77" s="4" t="s">
        <v>124</v>
      </c>
      <c r="D77">
        <v>1100</v>
      </c>
    </row>
    <row r="78" spans="1:4" x14ac:dyDescent="0.25">
      <c r="A78" t="s">
        <v>103</v>
      </c>
      <c r="B78" s="1" t="s">
        <v>125</v>
      </c>
      <c r="C78" s="4" t="s">
        <v>126</v>
      </c>
      <c r="D78">
        <v>1100</v>
      </c>
    </row>
    <row r="79" spans="1:4" ht="14.45" customHeight="1" x14ac:dyDescent="0.25">
      <c r="A79" t="s">
        <v>103</v>
      </c>
      <c r="B79" s="1" t="s">
        <v>127</v>
      </c>
      <c r="C79" s="4" t="s">
        <v>128</v>
      </c>
      <c r="D79">
        <v>1100</v>
      </c>
    </row>
    <row r="80" spans="1:4" x14ac:dyDescent="0.25">
      <c r="A80" t="s">
        <v>103</v>
      </c>
      <c r="B80" s="1" t="s">
        <v>129</v>
      </c>
      <c r="C80" s="4" t="s">
        <v>130</v>
      </c>
      <c r="D80">
        <v>1100</v>
      </c>
    </row>
    <row r="81" spans="1:4" ht="14.45" customHeight="1" x14ac:dyDescent="0.25">
      <c r="A81" t="s">
        <v>103</v>
      </c>
      <c r="B81" s="1" t="s">
        <v>131</v>
      </c>
      <c r="C81" s="4" t="s">
        <v>132</v>
      </c>
      <c r="D81">
        <v>1100</v>
      </c>
    </row>
    <row r="82" spans="1:4" x14ac:dyDescent="0.25">
      <c r="A82" t="s">
        <v>103</v>
      </c>
      <c r="B82" s="1" t="s">
        <v>133</v>
      </c>
      <c r="C82" s="4" t="s">
        <v>134</v>
      </c>
      <c r="D82">
        <v>1100</v>
      </c>
    </row>
    <row r="83" spans="1:4" ht="14.45" customHeight="1" x14ac:dyDescent="0.25">
      <c r="A83" t="s">
        <v>103</v>
      </c>
      <c r="B83" s="1" t="s">
        <v>135</v>
      </c>
      <c r="C83" s="4" t="s">
        <v>136</v>
      </c>
      <c r="D83">
        <v>1100</v>
      </c>
    </row>
    <row r="84" spans="1:4" x14ac:dyDescent="0.25">
      <c r="A84" t="s">
        <v>103</v>
      </c>
      <c r="B84" s="1" t="s">
        <v>137</v>
      </c>
      <c r="C84" s="4" t="s">
        <v>138</v>
      </c>
      <c r="D84">
        <v>1100</v>
      </c>
    </row>
    <row r="85" spans="1:4" ht="14.45" customHeight="1" x14ac:dyDescent="0.25">
      <c r="A85" t="s">
        <v>103</v>
      </c>
      <c r="B85" s="1" t="s">
        <v>139</v>
      </c>
      <c r="C85" s="4" t="s">
        <v>140</v>
      </c>
      <c r="D85">
        <v>1100</v>
      </c>
    </row>
    <row r="86" spans="1:4" x14ac:dyDescent="0.25">
      <c r="A86" t="s">
        <v>103</v>
      </c>
      <c r="B86" s="1" t="s">
        <v>141</v>
      </c>
      <c r="C86" s="4" t="s">
        <v>142</v>
      </c>
      <c r="D86">
        <v>1100</v>
      </c>
    </row>
    <row r="87" spans="1:4" ht="14.45" customHeight="1" x14ac:dyDescent="0.25">
      <c r="A87" t="s">
        <v>103</v>
      </c>
      <c r="B87" s="1" t="s">
        <v>143</v>
      </c>
      <c r="C87" s="4" t="s">
        <v>144</v>
      </c>
      <c r="D87">
        <v>1100</v>
      </c>
    </row>
    <row r="88" spans="1:4" x14ac:dyDescent="0.25">
      <c r="A88" t="s">
        <v>103</v>
      </c>
      <c r="B88" s="1" t="s">
        <v>145</v>
      </c>
      <c r="C88" s="4" t="s">
        <v>146</v>
      </c>
      <c r="D88">
        <v>1100</v>
      </c>
    </row>
    <row r="89" spans="1:4" ht="14.45" customHeight="1" x14ac:dyDescent="0.25">
      <c r="A89" t="s">
        <v>103</v>
      </c>
      <c r="B89" s="1" t="s">
        <v>147</v>
      </c>
      <c r="C89" s="4" t="s">
        <v>148</v>
      </c>
      <c r="D89">
        <v>1100</v>
      </c>
    </row>
    <row r="90" spans="1:4" ht="12" customHeight="1" x14ac:dyDescent="0.25">
      <c r="A90" t="s">
        <v>103</v>
      </c>
      <c r="B90" s="1" t="s">
        <v>149</v>
      </c>
      <c r="C90" s="4" t="s">
        <v>150</v>
      </c>
      <c r="D90">
        <v>1100</v>
      </c>
    </row>
  </sheetData>
  <autoFilter ref="A1:D90" xr:uid="{00000000-0009-0000-0000-000000000000}"/>
  <pageMargins left="0.7" right="0.7" top="0.75" bottom="0.75" header="0.3" footer="0.3"/>
  <pageSetup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3:I39"/>
  <sheetViews>
    <sheetView topLeftCell="C23" workbookViewId="0">
      <selection activeCell="F41" sqref="F41"/>
    </sheetView>
  </sheetViews>
  <sheetFormatPr baseColWidth="10" defaultColWidth="11.42578125" defaultRowHeight="15" x14ac:dyDescent="0.25"/>
  <cols>
    <col min="1" max="1" width="90" bestFit="1" customWidth="1"/>
    <col min="2" max="2" width="35.5703125" bestFit="1" customWidth="1"/>
    <col min="3" max="3" width="19.42578125" bestFit="1" customWidth="1"/>
    <col min="4" max="4" width="35.5703125" bestFit="1" customWidth="1"/>
    <col min="5" max="5" width="30.140625" bestFit="1" customWidth="1"/>
    <col min="6" max="6" width="18.42578125" bestFit="1" customWidth="1"/>
    <col min="7" max="8" width="20.42578125" bestFit="1" customWidth="1"/>
    <col min="9" max="9" width="19.42578125" bestFit="1" customWidth="1"/>
  </cols>
  <sheetData>
    <row r="3" spans="1:3" x14ac:dyDescent="0.25">
      <c r="A3" s="5" t="s">
        <v>151</v>
      </c>
      <c r="B3" s="5" t="s">
        <v>152</v>
      </c>
    </row>
    <row r="4" spans="1:3" x14ac:dyDescent="0.25">
      <c r="A4" s="5" t="s">
        <v>153</v>
      </c>
      <c r="B4" t="s">
        <v>154</v>
      </c>
      <c r="C4" t="s">
        <v>155</v>
      </c>
    </row>
    <row r="5" spans="1:3" x14ac:dyDescent="0.25">
      <c r="A5" s="7" t="s">
        <v>103</v>
      </c>
      <c r="B5" s="6">
        <v>23899512456</v>
      </c>
      <c r="C5" s="6">
        <v>23899512456</v>
      </c>
    </row>
    <row r="6" spans="1:3" x14ac:dyDescent="0.25">
      <c r="A6" s="8" t="s">
        <v>156</v>
      </c>
      <c r="B6" s="6">
        <v>3177681668</v>
      </c>
      <c r="C6" s="6">
        <v>3177681668</v>
      </c>
    </row>
    <row r="7" spans="1:3" x14ac:dyDescent="0.25">
      <c r="A7" s="8" t="s">
        <v>157</v>
      </c>
      <c r="B7" s="6">
        <v>1502912458</v>
      </c>
      <c r="C7" s="6">
        <v>1502912458</v>
      </c>
    </row>
    <row r="8" spans="1:3" x14ac:dyDescent="0.25">
      <c r="A8" s="8" t="s">
        <v>158</v>
      </c>
      <c r="B8" s="6">
        <v>1950172075</v>
      </c>
      <c r="C8" s="6">
        <v>1950172075</v>
      </c>
    </row>
    <row r="9" spans="1:3" x14ac:dyDescent="0.25">
      <c r="A9" s="8" t="s">
        <v>159</v>
      </c>
      <c r="B9" s="6">
        <v>500000000</v>
      </c>
      <c r="C9" s="6">
        <v>500000000</v>
      </c>
    </row>
    <row r="10" spans="1:3" x14ac:dyDescent="0.25">
      <c r="A10" s="8" t="s">
        <v>160</v>
      </c>
      <c r="B10" s="6">
        <v>3000000000</v>
      </c>
      <c r="C10" s="6">
        <v>3000000000</v>
      </c>
    </row>
    <row r="11" spans="1:3" x14ac:dyDescent="0.25">
      <c r="A11" s="8" t="s">
        <v>161</v>
      </c>
      <c r="B11" s="6">
        <v>110000000</v>
      </c>
      <c r="C11" s="6">
        <v>110000000</v>
      </c>
    </row>
    <row r="12" spans="1:3" x14ac:dyDescent="0.25">
      <c r="A12" s="8" t="s">
        <v>162</v>
      </c>
      <c r="B12" s="6">
        <v>3049827925</v>
      </c>
      <c r="C12" s="6">
        <v>3049827925</v>
      </c>
    </row>
    <row r="13" spans="1:3" x14ac:dyDescent="0.25">
      <c r="A13" s="8" t="s">
        <v>163</v>
      </c>
      <c r="B13" s="6">
        <v>4286599998</v>
      </c>
      <c r="C13" s="6">
        <v>4286599998</v>
      </c>
    </row>
    <row r="14" spans="1:3" x14ac:dyDescent="0.25">
      <c r="A14" s="8" t="s">
        <v>164</v>
      </c>
      <c r="B14" s="6">
        <v>6322318332</v>
      </c>
      <c r="C14" s="6">
        <v>6322318332</v>
      </c>
    </row>
    <row r="15" spans="1:3" x14ac:dyDescent="0.25">
      <c r="A15" s="7" t="s">
        <v>155</v>
      </c>
      <c r="B15" s="6">
        <v>23899512456</v>
      </c>
      <c r="C15" s="6">
        <v>23899512456</v>
      </c>
    </row>
    <row r="39" spans="9:9" x14ac:dyDescent="0.25">
      <c r="I39"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3:W121"/>
  <sheetViews>
    <sheetView topLeftCell="A21" zoomScale="90" zoomScaleNormal="90" workbookViewId="0">
      <selection activeCell="A28" sqref="A28"/>
    </sheetView>
  </sheetViews>
  <sheetFormatPr baseColWidth="10" defaultColWidth="11.42578125" defaultRowHeight="15" customHeight="1" x14ac:dyDescent="0.25"/>
  <cols>
    <col min="1" max="1" width="61.5703125" style="15" customWidth="1"/>
    <col min="2" max="7" width="17.5703125" customWidth="1"/>
    <col min="11" max="11" width="42.5703125" customWidth="1"/>
    <col min="12" max="17" width="18.42578125" customWidth="1"/>
    <col min="18" max="19" width="11.85546875" bestFit="1" customWidth="1"/>
    <col min="20" max="20" width="13.5703125" bestFit="1" customWidth="1"/>
    <col min="21" max="21" width="16.42578125" bestFit="1" customWidth="1"/>
    <col min="22" max="22" width="15.85546875" bestFit="1" customWidth="1"/>
    <col min="23" max="23" width="13.140625" bestFit="1" customWidth="1"/>
  </cols>
  <sheetData>
    <row r="3" spans="1:23" ht="15" customHeight="1" x14ac:dyDescent="0.25">
      <c r="A3" s="13" t="s">
        <v>151</v>
      </c>
      <c r="B3" s="5" t="s">
        <v>165</v>
      </c>
      <c r="K3" s="16" t="s">
        <v>151</v>
      </c>
      <c r="L3" s="12" t="s">
        <v>165</v>
      </c>
      <c r="M3" s="12"/>
      <c r="N3" s="12"/>
      <c r="O3" s="12"/>
      <c r="P3" s="12"/>
      <c r="Q3" s="12"/>
    </row>
    <row r="4" spans="1:23" ht="45" x14ac:dyDescent="0.25">
      <c r="A4" s="13" t="s">
        <v>153</v>
      </c>
      <c r="B4" s="15" t="s">
        <v>154</v>
      </c>
      <c r="C4" s="15" t="s">
        <v>155</v>
      </c>
      <c r="K4" s="17" t="s">
        <v>153</v>
      </c>
      <c r="L4" s="20" t="s">
        <v>166</v>
      </c>
      <c r="M4" s="20" t="s">
        <v>167</v>
      </c>
      <c r="N4" s="20" t="s">
        <v>154</v>
      </c>
      <c r="O4" s="20" t="s">
        <v>168</v>
      </c>
      <c r="P4" s="20" t="s">
        <v>169</v>
      </c>
      <c r="Q4" s="17" t="s">
        <v>155</v>
      </c>
    </row>
    <row r="5" spans="1:23" ht="15" customHeight="1" x14ac:dyDescent="0.25">
      <c r="A5" s="14" t="s">
        <v>103</v>
      </c>
      <c r="B5" s="9">
        <v>23899512456</v>
      </c>
      <c r="C5" s="9">
        <v>23899512456</v>
      </c>
      <c r="K5" s="18" t="s">
        <v>4</v>
      </c>
      <c r="L5" s="10">
        <v>94615319701</v>
      </c>
      <c r="M5" s="10"/>
      <c r="N5" s="10">
        <v>480042726513.24982</v>
      </c>
      <c r="O5" s="10">
        <v>7265678322</v>
      </c>
      <c r="P5" s="10"/>
      <c r="Q5" s="10">
        <v>581923724536.24976</v>
      </c>
      <c r="R5" s="9"/>
      <c r="S5" s="9">
        <f>L5-B5</f>
        <v>70715807245</v>
      </c>
      <c r="T5" s="9">
        <f>M5-C5</f>
        <v>-23899512456</v>
      </c>
      <c r="U5" s="9">
        <f>N5-D5</f>
        <v>480042726513.24982</v>
      </c>
      <c r="V5" s="9">
        <f>O5-E5</f>
        <v>7265678322</v>
      </c>
      <c r="W5" s="9">
        <f>P5-F5</f>
        <v>0</v>
      </c>
    </row>
    <row r="6" spans="1:23" ht="15" customHeight="1" x14ac:dyDescent="0.25">
      <c r="A6" s="14" t="s">
        <v>156</v>
      </c>
      <c r="B6" s="9">
        <v>3177681668</v>
      </c>
      <c r="C6" s="9">
        <v>3177681668</v>
      </c>
      <c r="K6" s="21" t="s">
        <v>170</v>
      </c>
      <c r="L6" s="22"/>
      <c r="M6" s="22"/>
      <c r="N6" s="22">
        <v>8646607959.25</v>
      </c>
      <c r="O6" s="22">
        <v>1000000000</v>
      </c>
      <c r="P6" s="22"/>
      <c r="Q6" s="22">
        <v>9646607959.25</v>
      </c>
      <c r="R6" s="9"/>
      <c r="S6" s="9">
        <f t="shared" ref="S6:S31" si="0">L6-B6</f>
        <v>-3177681668</v>
      </c>
      <c r="T6" s="9">
        <f t="shared" ref="T6:T31" si="1">M6-C6</f>
        <v>-3177681668</v>
      </c>
      <c r="U6" s="9">
        <f t="shared" ref="U6:U31" si="2">N6-D6</f>
        <v>8646607959.25</v>
      </c>
      <c r="V6" s="9">
        <f t="shared" ref="V6:V31" si="3">O6-E6</f>
        <v>1000000000</v>
      </c>
      <c r="W6" s="9">
        <f t="shared" ref="W6:W31" si="4">P6-F6</f>
        <v>0</v>
      </c>
    </row>
    <row r="7" spans="1:23" ht="15" customHeight="1" x14ac:dyDescent="0.25">
      <c r="A7" s="14" t="s">
        <v>141</v>
      </c>
      <c r="B7" s="9">
        <v>300066666</v>
      </c>
      <c r="C7" s="9">
        <v>300066666</v>
      </c>
      <c r="K7" s="23" t="s">
        <v>33</v>
      </c>
      <c r="L7" s="24"/>
      <c r="M7" s="24"/>
      <c r="N7" s="24">
        <v>2300000000</v>
      </c>
      <c r="O7" s="24">
        <v>0</v>
      </c>
      <c r="P7" s="24"/>
      <c r="Q7" s="24">
        <v>2300000000</v>
      </c>
      <c r="R7" s="9"/>
      <c r="S7" s="9">
        <f t="shared" si="0"/>
        <v>-300066666</v>
      </c>
      <c r="T7" s="9">
        <f t="shared" si="1"/>
        <v>-300066666</v>
      </c>
      <c r="U7" s="9">
        <f t="shared" si="2"/>
        <v>2300000000</v>
      </c>
      <c r="V7" s="9">
        <f t="shared" si="3"/>
        <v>0</v>
      </c>
      <c r="W7" s="9">
        <f t="shared" si="4"/>
        <v>0</v>
      </c>
    </row>
    <row r="8" spans="1:23" ht="15" customHeight="1" x14ac:dyDescent="0.25">
      <c r="A8" s="14" t="s">
        <v>143</v>
      </c>
      <c r="B8" s="9">
        <v>2877615002</v>
      </c>
      <c r="C8" s="9">
        <v>2877615002</v>
      </c>
      <c r="K8" s="23" t="s">
        <v>35</v>
      </c>
      <c r="L8" s="24"/>
      <c r="M8" s="24"/>
      <c r="N8" s="24">
        <v>6346607959.250001</v>
      </c>
      <c r="O8" s="24">
        <v>1000000000</v>
      </c>
      <c r="P8" s="24"/>
      <c r="Q8" s="24">
        <v>7346607959.250001</v>
      </c>
      <c r="R8" s="9"/>
      <c r="S8" s="9">
        <f t="shared" si="0"/>
        <v>-2877615002</v>
      </c>
      <c r="T8" s="9">
        <f t="shared" si="1"/>
        <v>-2877615002</v>
      </c>
      <c r="U8" s="9">
        <f t="shared" si="2"/>
        <v>6346607959.250001</v>
      </c>
      <c r="V8" s="9">
        <f t="shared" si="3"/>
        <v>1000000000</v>
      </c>
      <c r="W8" s="9">
        <f t="shared" si="4"/>
        <v>0</v>
      </c>
    </row>
    <row r="9" spans="1:23" ht="15" customHeight="1" x14ac:dyDescent="0.25">
      <c r="A9" s="14" t="s">
        <v>157</v>
      </c>
      <c r="B9" s="9">
        <v>1502912458</v>
      </c>
      <c r="C9" s="9">
        <v>1502912458</v>
      </c>
      <c r="K9" s="21" t="s">
        <v>171</v>
      </c>
      <c r="L9" s="22">
        <v>94615319701</v>
      </c>
      <c r="M9" s="22"/>
      <c r="N9" s="22">
        <v>471396118553.99982</v>
      </c>
      <c r="O9" s="22">
        <v>6265678322</v>
      </c>
      <c r="P9" s="22"/>
      <c r="Q9" s="22">
        <v>572277116576.99976</v>
      </c>
      <c r="R9" s="9"/>
      <c r="S9" s="9">
        <f t="shared" si="0"/>
        <v>93112407243</v>
      </c>
      <c r="T9" s="9">
        <f t="shared" si="1"/>
        <v>-1502912458</v>
      </c>
      <c r="U9" s="9">
        <f t="shared" si="2"/>
        <v>471396118553.99982</v>
      </c>
      <c r="V9" s="9">
        <f t="shared" si="3"/>
        <v>6265678322</v>
      </c>
      <c r="W9" s="9">
        <f t="shared" si="4"/>
        <v>0</v>
      </c>
    </row>
    <row r="10" spans="1:23" ht="15" customHeight="1" x14ac:dyDescent="0.25">
      <c r="A10" s="14" t="s">
        <v>113</v>
      </c>
      <c r="B10" s="9">
        <v>253860856</v>
      </c>
      <c r="C10" s="9">
        <v>253860856</v>
      </c>
      <c r="K10" s="23" t="s">
        <v>5</v>
      </c>
      <c r="L10" s="24"/>
      <c r="M10" s="24"/>
      <c r="N10" s="24">
        <v>429015548064.82983</v>
      </c>
      <c r="O10" s="24">
        <v>5265678322</v>
      </c>
      <c r="P10" s="24"/>
      <c r="Q10" s="24">
        <v>434281226386.82983</v>
      </c>
      <c r="R10" s="9"/>
      <c r="S10" s="9">
        <f t="shared" si="0"/>
        <v>-253860856</v>
      </c>
      <c r="T10" s="9">
        <f t="shared" si="1"/>
        <v>-253860856</v>
      </c>
      <c r="U10" s="9">
        <f t="shared" si="2"/>
        <v>429015548064.82983</v>
      </c>
      <c r="V10" s="9">
        <f t="shared" si="3"/>
        <v>5265678322</v>
      </c>
      <c r="W10" s="9">
        <f t="shared" si="4"/>
        <v>0</v>
      </c>
    </row>
    <row r="11" spans="1:23" ht="15" customHeight="1" x14ac:dyDescent="0.25">
      <c r="A11" s="14" t="s">
        <v>115</v>
      </c>
      <c r="B11" s="9">
        <v>0</v>
      </c>
      <c r="C11" s="9">
        <v>0</v>
      </c>
      <c r="K11" s="23" t="s">
        <v>9</v>
      </c>
      <c r="L11" s="24"/>
      <c r="M11" s="24"/>
      <c r="N11" s="24">
        <v>24508541955.224998</v>
      </c>
      <c r="O11" s="24">
        <v>1000000000</v>
      </c>
      <c r="P11" s="24"/>
      <c r="Q11" s="24">
        <v>25508541955.224998</v>
      </c>
      <c r="R11" s="9"/>
      <c r="S11" s="9">
        <f t="shared" si="0"/>
        <v>0</v>
      </c>
      <c r="T11" s="9">
        <f t="shared" si="1"/>
        <v>0</v>
      </c>
      <c r="U11" s="9">
        <f t="shared" si="2"/>
        <v>24508541955.224998</v>
      </c>
      <c r="V11" s="9">
        <f t="shared" si="3"/>
        <v>1000000000</v>
      </c>
      <c r="W11" s="9">
        <f t="shared" si="4"/>
        <v>0</v>
      </c>
    </row>
    <row r="12" spans="1:23" ht="15" customHeight="1" x14ac:dyDescent="0.25">
      <c r="A12" s="14" t="s">
        <v>117</v>
      </c>
      <c r="B12" s="9">
        <v>1249051602</v>
      </c>
      <c r="C12" s="9">
        <v>1249051602</v>
      </c>
      <c r="K12" s="23" t="s">
        <v>11</v>
      </c>
      <c r="L12" s="24"/>
      <c r="M12" s="24"/>
      <c r="N12" s="24">
        <v>3039662225.5450001</v>
      </c>
      <c r="O12" s="24"/>
      <c r="P12" s="24"/>
      <c r="Q12" s="24">
        <v>3039662225.5450001</v>
      </c>
      <c r="R12" s="9"/>
      <c r="S12" s="9">
        <f t="shared" si="0"/>
        <v>-1249051602</v>
      </c>
      <c r="T12" s="9">
        <f t="shared" si="1"/>
        <v>-1249051602</v>
      </c>
      <c r="U12" s="9">
        <f t="shared" si="2"/>
        <v>3039662225.5450001</v>
      </c>
      <c r="V12" s="9">
        <f t="shared" si="3"/>
        <v>0</v>
      </c>
      <c r="W12" s="9">
        <f t="shared" si="4"/>
        <v>0</v>
      </c>
    </row>
    <row r="13" spans="1:23" ht="15" customHeight="1" x14ac:dyDescent="0.25">
      <c r="A13" s="14" t="s">
        <v>158</v>
      </c>
      <c r="B13" s="9">
        <v>1950172075</v>
      </c>
      <c r="C13" s="9">
        <v>1950172075</v>
      </c>
      <c r="K13" s="23" t="s">
        <v>15</v>
      </c>
      <c r="L13" s="24"/>
      <c r="M13" s="24"/>
      <c r="N13" s="24">
        <v>3500000000</v>
      </c>
      <c r="O13" s="24"/>
      <c r="P13" s="24"/>
      <c r="Q13" s="24">
        <v>3500000000</v>
      </c>
      <c r="R13" s="9"/>
      <c r="S13" s="9">
        <f t="shared" si="0"/>
        <v>-1950172075</v>
      </c>
      <c r="T13" s="9">
        <f t="shared" si="1"/>
        <v>-1950172075</v>
      </c>
      <c r="U13" s="9">
        <f t="shared" si="2"/>
        <v>3500000000</v>
      </c>
      <c r="V13" s="9">
        <f t="shared" si="3"/>
        <v>0</v>
      </c>
      <c r="W13" s="9">
        <f t="shared" si="4"/>
        <v>0</v>
      </c>
    </row>
    <row r="14" spans="1:23" ht="15" customHeight="1" x14ac:dyDescent="0.25">
      <c r="A14" s="14" t="s">
        <v>104</v>
      </c>
      <c r="B14" s="9">
        <v>100172075</v>
      </c>
      <c r="C14" s="9">
        <v>100172075</v>
      </c>
      <c r="K14" s="23" t="s">
        <v>17</v>
      </c>
      <c r="L14" s="24"/>
      <c r="M14" s="24"/>
      <c r="N14" s="24">
        <v>11332366308.4</v>
      </c>
      <c r="O14" s="24"/>
      <c r="P14" s="24"/>
      <c r="Q14" s="24">
        <v>11332366308.4</v>
      </c>
      <c r="R14" s="9"/>
      <c r="S14" s="9">
        <f t="shared" si="0"/>
        <v>-100172075</v>
      </c>
      <c r="T14" s="9">
        <f t="shared" si="1"/>
        <v>-100172075</v>
      </c>
      <c r="U14" s="9">
        <f t="shared" si="2"/>
        <v>11332366308.4</v>
      </c>
      <c r="V14" s="9">
        <f t="shared" si="3"/>
        <v>0</v>
      </c>
      <c r="W14" s="9">
        <f t="shared" si="4"/>
        <v>0</v>
      </c>
    </row>
    <row r="15" spans="1:23" ht="15" customHeight="1" x14ac:dyDescent="0.25">
      <c r="A15" s="14" t="s">
        <v>105</v>
      </c>
      <c r="B15" s="9">
        <v>1650000000</v>
      </c>
      <c r="C15" s="9">
        <v>1650000000</v>
      </c>
      <c r="K15" s="23" t="s">
        <v>21</v>
      </c>
      <c r="L15" s="24">
        <v>12066204645</v>
      </c>
      <c r="M15" s="24"/>
      <c r="N15" s="24"/>
      <c r="O15" s="24"/>
      <c r="P15" s="24"/>
      <c r="Q15" s="24">
        <v>12066204645</v>
      </c>
      <c r="R15" s="9"/>
      <c r="S15" s="9">
        <f t="shared" si="0"/>
        <v>10416204645</v>
      </c>
      <c r="T15" s="9">
        <f t="shared" si="1"/>
        <v>-1650000000</v>
      </c>
      <c r="U15" s="9">
        <f t="shared" si="2"/>
        <v>0</v>
      </c>
      <c r="V15" s="9">
        <f t="shared" si="3"/>
        <v>0</v>
      </c>
      <c r="W15" s="9">
        <f t="shared" si="4"/>
        <v>0</v>
      </c>
    </row>
    <row r="16" spans="1:23" ht="15" customHeight="1" x14ac:dyDescent="0.25">
      <c r="A16" s="14" t="s">
        <v>106</v>
      </c>
      <c r="B16" s="9">
        <v>200000000</v>
      </c>
      <c r="C16" s="9">
        <v>200000000</v>
      </c>
      <c r="K16" s="23" t="s">
        <v>23</v>
      </c>
      <c r="L16" s="24">
        <v>1171203000</v>
      </c>
      <c r="M16" s="24"/>
      <c r="N16" s="24"/>
      <c r="O16" s="24"/>
      <c r="P16" s="24"/>
      <c r="Q16" s="24">
        <v>1171203000</v>
      </c>
      <c r="R16" s="9"/>
      <c r="S16" s="9">
        <f t="shared" si="0"/>
        <v>971203000</v>
      </c>
      <c r="T16" s="9">
        <f t="shared" si="1"/>
        <v>-200000000</v>
      </c>
      <c r="U16" s="9">
        <f t="shared" si="2"/>
        <v>0</v>
      </c>
      <c r="V16" s="9">
        <f t="shared" si="3"/>
        <v>0</v>
      </c>
      <c r="W16" s="9">
        <f t="shared" si="4"/>
        <v>0</v>
      </c>
    </row>
    <row r="17" spans="1:23" ht="15" customHeight="1" x14ac:dyDescent="0.25">
      <c r="A17" s="14" t="s">
        <v>159</v>
      </c>
      <c r="B17" s="9">
        <v>500000000</v>
      </c>
      <c r="C17" s="9">
        <v>500000000</v>
      </c>
      <c r="K17" s="23" t="s">
        <v>29</v>
      </c>
      <c r="L17" s="24">
        <v>79938537456</v>
      </c>
      <c r="M17" s="24"/>
      <c r="N17" s="24"/>
      <c r="O17" s="24"/>
      <c r="P17" s="24"/>
      <c r="Q17" s="24">
        <v>79938537456</v>
      </c>
      <c r="R17" s="9"/>
      <c r="S17" s="9">
        <f t="shared" si="0"/>
        <v>79438537456</v>
      </c>
      <c r="T17" s="9">
        <f t="shared" si="1"/>
        <v>-500000000</v>
      </c>
      <c r="U17" s="9">
        <f t="shared" si="2"/>
        <v>0</v>
      </c>
      <c r="V17" s="9">
        <f t="shared" si="3"/>
        <v>0</v>
      </c>
      <c r="W17" s="9">
        <f t="shared" si="4"/>
        <v>0</v>
      </c>
    </row>
    <row r="18" spans="1:23" ht="15" customHeight="1" x14ac:dyDescent="0.25">
      <c r="A18" s="14" t="s">
        <v>127</v>
      </c>
      <c r="B18" s="9">
        <v>500000000</v>
      </c>
      <c r="C18" s="9">
        <v>500000000</v>
      </c>
      <c r="K18" s="23" t="s">
        <v>31</v>
      </c>
      <c r="L18" s="24">
        <v>1439374600</v>
      </c>
      <c r="M18" s="24"/>
      <c r="N18" s="24"/>
      <c r="O18" s="24"/>
      <c r="P18" s="24"/>
      <c r="Q18" s="24">
        <v>1439374600</v>
      </c>
      <c r="R18" s="9"/>
      <c r="S18" s="9">
        <f t="shared" si="0"/>
        <v>939374600</v>
      </c>
      <c r="T18" s="9">
        <f t="shared" si="1"/>
        <v>-500000000</v>
      </c>
      <c r="U18" s="9">
        <f t="shared" si="2"/>
        <v>0</v>
      </c>
      <c r="V18" s="9">
        <f t="shared" si="3"/>
        <v>0</v>
      </c>
      <c r="W18" s="9">
        <f t="shared" si="4"/>
        <v>0</v>
      </c>
    </row>
    <row r="19" spans="1:23" ht="15" customHeight="1" x14ac:dyDescent="0.25">
      <c r="A19" s="14" t="s">
        <v>160</v>
      </c>
      <c r="B19" s="9">
        <v>3000000000</v>
      </c>
      <c r="C19" s="9">
        <v>3000000000</v>
      </c>
      <c r="K19" s="18" t="s">
        <v>37</v>
      </c>
      <c r="L19" s="10"/>
      <c r="M19" s="10"/>
      <c r="N19" s="10">
        <v>229462046808</v>
      </c>
      <c r="O19" s="10">
        <v>537953190</v>
      </c>
      <c r="P19" s="10"/>
      <c r="Q19" s="10">
        <v>229999999998</v>
      </c>
      <c r="R19" s="9"/>
      <c r="S19" s="9">
        <f t="shared" si="0"/>
        <v>-3000000000</v>
      </c>
      <c r="T19" s="9">
        <f t="shared" si="1"/>
        <v>-3000000000</v>
      </c>
      <c r="U19" s="9">
        <f t="shared" si="2"/>
        <v>229462046808</v>
      </c>
      <c r="V19" s="9">
        <f t="shared" si="3"/>
        <v>537953190</v>
      </c>
      <c r="W19" s="9">
        <f t="shared" si="4"/>
        <v>0</v>
      </c>
    </row>
    <row r="20" spans="1:23" ht="15" customHeight="1" x14ac:dyDescent="0.25">
      <c r="A20" s="14" t="s">
        <v>111</v>
      </c>
      <c r="B20" s="9">
        <v>592391778</v>
      </c>
      <c r="C20" s="9">
        <v>592391778</v>
      </c>
      <c r="K20" s="21" t="s">
        <v>172</v>
      </c>
      <c r="L20" s="22"/>
      <c r="M20" s="22"/>
      <c r="N20" s="22">
        <v>165423857216</v>
      </c>
      <c r="O20" s="22"/>
      <c r="P20" s="22"/>
      <c r="Q20" s="22">
        <v>165423857216</v>
      </c>
      <c r="R20" s="9"/>
      <c r="S20" s="9">
        <f t="shared" si="0"/>
        <v>-592391778</v>
      </c>
      <c r="T20" s="9">
        <f t="shared" si="1"/>
        <v>-592391778</v>
      </c>
      <c r="U20" s="9">
        <f t="shared" si="2"/>
        <v>165423857216</v>
      </c>
      <c r="V20" s="9">
        <f t="shared" si="3"/>
        <v>0</v>
      </c>
      <c r="W20" s="9">
        <f t="shared" si="4"/>
        <v>0</v>
      </c>
    </row>
    <row r="21" spans="1:23" ht="15" customHeight="1" x14ac:dyDescent="0.25">
      <c r="A21" s="14" t="s">
        <v>112</v>
      </c>
      <c r="B21" s="9">
        <v>2407608222</v>
      </c>
      <c r="C21" s="9">
        <v>2407608222</v>
      </c>
      <c r="K21" s="23" t="s">
        <v>40</v>
      </c>
      <c r="L21" s="24"/>
      <c r="M21" s="24"/>
      <c r="N21" s="24">
        <v>46910211216</v>
      </c>
      <c r="O21" s="24"/>
      <c r="P21" s="24"/>
      <c r="Q21" s="24">
        <v>46910211216</v>
      </c>
      <c r="R21" s="9"/>
      <c r="S21" s="9">
        <f t="shared" si="0"/>
        <v>-2407608222</v>
      </c>
      <c r="T21" s="9">
        <f t="shared" si="1"/>
        <v>-2407608222</v>
      </c>
      <c r="U21" s="9">
        <f t="shared" si="2"/>
        <v>46910211216</v>
      </c>
      <c r="V21" s="9">
        <f t="shared" si="3"/>
        <v>0</v>
      </c>
      <c r="W21" s="9">
        <f t="shared" si="4"/>
        <v>0</v>
      </c>
    </row>
    <row r="22" spans="1:23" ht="15" customHeight="1" x14ac:dyDescent="0.25">
      <c r="A22" s="14" t="s">
        <v>161</v>
      </c>
      <c r="B22" s="9">
        <v>110000000</v>
      </c>
      <c r="C22" s="9">
        <v>110000000</v>
      </c>
      <c r="K22" s="23" t="s">
        <v>41</v>
      </c>
      <c r="L22" s="24"/>
      <c r="M22" s="24"/>
      <c r="N22" s="24">
        <v>115805646000</v>
      </c>
      <c r="O22" s="24"/>
      <c r="P22" s="24"/>
      <c r="Q22" s="24">
        <v>115805646000</v>
      </c>
      <c r="R22" s="9"/>
      <c r="S22" s="9">
        <f t="shared" si="0"/>
        <v>-110000000</v>
      </c>
      <c r="T22" s="9">
        <f t="shared" si="1"/>
        <v>-110000000</v>
      </c>
      <c r="U22" s="9">
        <f t="shared" si="2"/>
        <v>115805646000</v>
      </c>
      <c r="V22" s="9">
        <f t="shared" si="3"/>
        <v>0</v>
      </c>
      <c r="W22" s="9">
        <f t="shared" si="4"/>
        <v>0</v>
      </c>
    </row>
    <row r="23" spans="1:23" ht="15" customHeight="1" x14ac:dyDescent="0.25">
      <c r="A23" s="7" t="s">
        <v>113</v>
      </c>
      <c r="B23" s="9">
        <v>0</v>
      </c>
      <c r="C23" s="9">
        <v>0</v>
      </c>
      <c r="K23" s="23" t="s">
        <v>42</v>
      </c>
      <c r="L23" s="24"/>
      <c r="M23" s="24"/>
      <c r="N23" s="24">
        <v>2708000000</v>
      </c>
      <c r="O23" s="24"/>
      <c r="P23" s="24"/>
      <c r="Q23" s="24">
        <v>2708000000</v>
      </c>
      <c r="R23" s="9"/>
      <c r="S23" s="9">
        <f t="shared" si="0"/>
        <v>0</v>
      </c>
      <c r="T23" s="9">
        <f t="shared" si="1"/>
        <v>0</v>
      </c>
      <c r="U23" s="9">
        <f t="shared" si="2"/>
        <v>2708000000</v>
      </c>
      <c r="V23" s="9">
        <f t="shared" si="3"/>
        <v>0</v>
      </c>
      <c r="W23" s="9">
        <f t="shared" si="4"/>
        <v>0</v>
      </c>
    </row>
    <row r="24" spans="1:23" ht="15" customHeight="1" x14ac:dyDescent="0.25">
      <c r="A24" s="7" t="s">
        <v>135</v>
      </c>
      <c r="B24" s="9">
        <v>0</v>
      </c>
      <c r="C24" s="9">
        <v>0</v>
      </c>
      <c r="K24" s="21" t="s">
        <v>173</v>
      </c>
      <c r="L24" s="22"/>
      <c r="M24" s="22"/>
      <c r="N24" s="22">
        <v>26145917000</v>
      </c>
      <c r="O24" s="22">
        <v>537953190</v>
      </c>
      <c r="P24" s="22"/>
      <c r="Q24" s="22">
        <v>26683870190</v>
      </c>
      <c r="R24" s="9"/>
      <c r="S24" s="9">
        <f t="shared" si="0"/>
        <v>0</v>
      </c>
      <c r="T24" s="9">
        <f t="shared" si="1"/>
        <v>0</v>
      </c>
      <c r="U24" s="9">
        <f t="shared" si="2"/>
        <v>26145917000</v>
      </c>
      <c r="V24" s="9">
        <f t="shared" si="3"/>
        <v>537953190</v>
      </c>
      <c r="W24" s="9">
        <f t="shared" si="4"/>
        <v>0</v>
      </c>
    </row>
    <row r="25" spans="1:23" ht="15" customHeight="1" x14ac:dyDescent="0.25">
      <c r="A25" s="7" t="s">
        <v>137</v>
      </c>
      <c r="B25" s="9">
        <v>0</v>
      </c>
      <c r="C25" s="9">
        <v>0</v>
      </c>
      <c r="K25" s="23" t="s">
        <v>38</v>
      </c>
      <c r="L25" s="24"/>
      <c r="M25" s="24"/>
      <c r="N25" s="24">
        <v>25810810000</v>
      </c>
      <c r="O25" s="24">
        <v>537953190</v>
      </c>
      <c r="P25" s="24"/>
      <c r="Q25" s="24">
        <v>26348763190</v>
      </c>
      <c r="R25" s="9"/>
      <c r="S25" s="9">
        <f t="shared" si="0"/>
        <v>0</v>
      </c>
      <c r="T25" s="9">
        <f t="shared" si="1"/>
        <v>0</v>
      </c>
      <c r="U25" s="9">
        <f t="shared" si="2"/>
        <v>25810810000</v>
      </c>
      <c r="V25" s="9">
        <f t="shared" si="3"/>
        <v>537953190</v>
      </c>
      <c r="W25" s="9">
        <f t="shared" si="4"/>
        <v>0</v>
      </c>
    </row>
    <row r="26" spans="1:23" ht="15" customHeight="1" x14ac:dyDescent="0.25">
      <c r="A26" s="14" t="s">
        <v>139</v>
      </c>
      <c r="B26" s="9">
        <v>110000000</v>
      </c>
      <c r="C26" s="9">
        <v>110000000</v>
      </c>
      <c r="K26" s="23" t="s">
        <v>39</v>
      </c>
      <c r="L26" s="24"/>
      <c r="M26" s="24"/>
      <c r="N26" s="24">
        <v>335107000</v>
      </c>
      <c r="O26" s="24"/>
      <c r="P26" s="24"/>
      <c r="Q26" s="24">
        <v>335107000</v>
      </c>
      <c r="R26" s="9"/>
      <c r="S26" s="9">
        <f t="shared" si="0"/>
        <v>-110000000</v>
      </c>
      <c r="T26" s="9">
        <f t="shared" si="1"/>
        <v>-110000000</v>
      </c>
      <c r="U26" s="9">
        <f t="shared" si="2"/>
        <v>335107000</v>
      </c>
      <c r="V26" s="9">
        <f t="shared" si="3"/>
        <v>0</v>
      </c>
      <c r="W26" s="9">
        <f t="shared" si="4"/>
        <v>0</v>
      </c>
    </row>
    <row r="27" spans="1:23" ht="15" customHeight="1" x14ac:dyDescent="0.25">
      <c r="A27" s="14" t="s">
        <v>162</v>
      </c>
      <c r="B27" s="9">
        <v>3049827925</v>
      </c>
      <c r="C27" s="9">
        <v>3049827925</v>
      </c>
      <c r="K27" s="21" t="s">
        <v>174</v>
      </c>
      <c r="L27" s="22"/>
      <c r="M27" s="22"/>
      <c r="N27" s="22">
        <v>37892272592</v>
      </c>
      <c r="O27" s="22"/>
      <c r="P27" s="22"/>
      <c r="Q27" s="22">
        <v>37892272592</v>
      </c>
      <c r="R27" s="9"/>
      <c r="S27" s="9">
        <f t="shared" si="0"/>
        <v>-3049827925</v>
      </c>
      <c r="T27" s="9">
        <f t="shared" si="1"/>
        <v>-3049827925</v>
      </c>
      <c r="U27" s="9">
        <f t="shared" si="2"/>
        <v>37892272592</v>
      </c>
      <c r="V27" s="9">
        <f t="shared" si="3"/>
        <v>0</v>
      </c>
      <c r="W27" s="9">
        <f t="shared" si="4"/>
        <v>0</v>
      </c>
    </row>
    <row r="28" spans="1:23" ht="15" customHeight="1" x14ac:dyDescent="0.25">
      <c r="A28" s="14" t="s">
        <v>107</v>
      </c>
      <c r="B28" s="9">
        <v>794690005</v>
      </c>
      <c r="C28" s="9">
        <v>794690005</v>
      </c>
      <c r="K28" s="23" t="s">
        <v>44</v>
      </c>
      <c r="L28" s="24"/>
      <c r="M28" s="24"/>
      <c r="N28" s="24">
        <v>36257304929</v>
      </c>
      <c r="O28" s="24"/>
      <c r="P28" s="24"/>
      <c r="Q28" s="24">
        <v>36257304929</v>
      </c>
      <c r="R28" s="9"/>
      <c r="S28" s="9">
        <f t="shared" si="0"/>
        <v>-794690005</v>
      </c>
      <c r="T28" s="9">
        <f t="shared" si="1"/>
        <v>-794690005</v>
      </c>
      <c r="U28" s="9">
        <f t="shared" si="2"/>
        <v>36257304929</v>
      </c>
      <c r="V28" s="9">
        <f t="shared" si="3"/>
        <v>0</v>
      </c>
      <c r="W28" s="9">
        <f t="shared" si="4"/>
        <v>0</v>
      </c>
    </row>
    <row r="29" spans="1:23" ht="15" customHeight="1" x14ac:dyDescent="0.25">
      <c r="A29" s="14" t="s">
        <v>108</v>
      </c>
      <c r="B29" s="9">
        <v>2255137920</v>
      </c>
      <c r="C29" s="9">
        <v>2255137920</v>
      </c>
      <c r="K29" s="23" t="s">
        <v>46</v>
      </c>
      <c r="L29" s="24"/>
      <c r="M29" s="24"/>
      <c r="N29" s="24">
        <v>801833663</v>
      </c>
      <c r="O29" s="24"/>
      <c r="P29" s="24"/>
      <c r="Q29" s="24">
        <v>801833663</v>
      </c>
      <c r="R29" s="9"/>
      <c r="S29" s="9">
        <f t="shared" si="0"/>
        <v>-2255137920</v>
      </c>
      <c r="T29" s="9">
        <f t="shared" si="1"/>
        <v>-2255137920</v>
      </c>
      <c r="U29" s="9">
        <f t="shared" si="2"/>
        <v>801833663</v>
      </c>
      <c r="V29" s="9">
        <f t="shared" si="3"/>
        <v>0</v>
      </c>
      <c r="W29" s="9">
        <f t="shared" si="4"/>
        <v>0</v>
      </c>
    </row>
    <row r="30" spans="1:23" ht="15" customHeight="1" x14ac:dyDescent="0.25">
      <c r="A30" s="14" t="s">
        <v>163</v>
      </c>
      <c r="B30" s="9">
        <v>4286599998</v>
      </c>
      <c r="C30" s="9">
        <v>4286599998</v>
      </c>
      <c r="K30" s="23" t="s">
        <v>48</v>
      </c>
      <c r="L30" s="24"/>
      <c r="M30" s="24"/>
      <c r="N30" s="24">
        <v>833134000</v>
      </c>
      <c r="O30" s="24"/>
      <c r="P30" s="24"/>
      <c r="Q30" s="24">
        <v>833134000</v>
      </c>
      <c r="R30" s="9"/>
      <c r="S30" s="9">
        <f t="shared" si="0"/>
        <v>-4286599998</v>
      </c>
      <c r="T30" s="9">
        <f t="shared" si="1"/>
        <v>-4286599998</v>
      </c>
      <c r="U30" s="9">
        <f t="shared" si="2"/>
        <v>833134000</v>
      </c>
      <c r="V30" s="9">
        <f t="shared" si="3"/>
        <v>0</v>
      </c>
      <c r="W30" s="9">
        <f t="shared" si="4"/>
        <v>0</v>
      </c>
    </row>
    <row r="31" spans="1:23" ht="15" customHeight="1" x14ac:dyDescent="0.25">
      <c r="A31" s="14" t="s">
        <v>119</v>
      </c>
      <c r="B31" s="9">
        <v>1330385526</v>
      </c>
      <c r="C31" s="9">
        <v>1330385526</v>
      </c>
      <c r="K31" s="18" t="s">
        <v>50</v>
      </c>
      <c r="L31" s="10"/>
      <c r="M31" s="10"/>
      <c r="N31" s="10">
        <v>6900247675</v>
      </c>
      <c r="O31" s="10">
        <v>99752325</v>
      </c>
      <c r="P31" s="10"/>
      <c r="Q31" s="10">
        <v>7000000000</v>
      </c>
      <c r="R31" s="9"/>
      <c r="S31" s="9">
        <f t="shared" si="0"/>
        <v>-1330385526</v>
      </c>
      <c r="T31" s="9">
        <f t="shared" si="1"/>
        <v>-1330385526</v>
      </c>
      <c r="U31" s="9">
        <f t="shared" si="2"/>
        <v>6900247675</v>
      </c>
      <c r="V31" s="9">
        <f t="shared" si="3"/>
        <v>99752325</v>
      </c>
      <c r="W31" s="9">
        <f t="shared" si="4"/>
        <v>0</v>
      </c>
    </row>
    <row r="32" spans="1:23" ht="15" customHeight="1" x14ac:dyDescent="0.25">
      <c r="A32" s="14" t="s">
        <v>121</v>
      </c>
      <c r="B32" s="9">
        <v>1521957284</v>
      </c>
      <c r="C32" s="9">
        <v>1521957284</v>
      </c>
      <c r="K32" s="21" t="s">
        <v>175</v>
      </c>
      <c r="L32" s="22"/>
      <c r="M32" s="22"/>
      <c r="N32" s="22">
        <v>144000000</v>
      </c>
      <c r="O32" s="22"/>
      <c r="P32" s="22"/>
      <c r="Q32" s="22">
        <v>144000000</v>
      </c>
      <c r="R32" s="9"/>
      <c r="S32" s="9">
        <f t="shared" ref="S32:S95" si="5">L32-B32</f>
        <v>-1521957284</v>
      </c>
      <c r="T32" s="9">
        <f t="shared" ref="T32:T95" si="6">M32-C32</f>
        <v>-1521957284</v>
      </c>
      <c r="U32" s="9">
        <f t="shared" ref="U32:U95" si="7">N32-D32</f>
        <v>144000000</v>
      </c>
      <c r="V32" s="9">
        <f t="shared" ref="V32:V95" si="8">O32-E32</f>
        <v>0</v>
      </c>
      <c r="W32" s="9">
        <f t="shared" ref="W32:W95" si="9">P32-F32</f>
        <v>0</v>
      </c>
    </row>
    <row r="33" spans="1:23" ht="15" customHeight="1" x14ac:dyDescent="0.25">
      <c r="A33" s="14" t="s">
        <v>123</v>
      </c>
      <c r="B33" s="9">
        <v>1434257188</v>
      </c>
      <c r="C33" s="9">
        <v>1434257188</v>
      </c>
      <c r="K33" s="23" t="s">
        <v>71</v>
      </c>
      <c r="L33" s="24"/>
      <c r="M33" s="24"/>
      <c r="N33" s="24">
        <v>80000000</v>
      </c>
      <c r="O33" s="24"/>
      <c r="P33" s="24"/>
      <c r="Q33" s="24">
        <v>80000000</v>
      </c>
      <c r="R33" s="9"/>
      <c r="S33" s="9">
        <f t="shared" si="5"/>
        <v>-1434257188</v>
      </c>
      <c r="T33" s="9">
        <f t="shared" si="6"/>
        <v>-1434257188</v>
      </c>
      <c r="U33" s="9">
        <f t="shared" si="7"/>
        <v>80000000</v>
      </c>
      <c r="V33" s="9">
        <f t="shared" si="8"/>
        <v>0</v>
      </c>
      <c r="W33" s="9">
        <f t="shared" si="9"/>
        <v>0</v>
      </c>
    </row>
    <row r="34" spans="1:23" ht="15" customHeight="1" x14ac:dyDescent="0.25">
      <c r="A34" s="14" t="s">
        <v>164</v>
      </c>
      <c r="B34" s="9">
        <v>6322318332</v>
      </c>
      <c r="C34" s="9">
        <v>6322318332</v>
      </c>
      <c r="K34" s="28" t="s">
        <v>72</v>
      </c>
      <c r="L34" s="29"/>
      <c r="M34" s="29"/>
      <c r="N34" s="29">
        <v>64000000</v>
      </c>
      <c r="O34" s="29"/>
      <c r="P34" s="29"/>
      <c r="Q34" s="29">
        <v>64000000</v>
      </c>
      <c r="R34" s="9"/>
      <c r="S34" s="9">
        <f t="shared" si="5"/>
        <v>-6322318332</v>
      </c>
      <c r="T34" s="9">
        <f t="shared" si="6"/>
        <v>-6322318332</v>
      </c>
      <c r="U34" s="9">
        <f t="shared" si="7"/>
        <v>64000000</v>
      </c>
      <c r="V34" s="9">
        <f t="shared" si="8"/>
        <v>0</v>
      </c>
      <c r="W34" s="9">
        <f t="shared" si="9"/>
        <v>0</v>
      </c>
    </row>
    <row r="35" spans="1:23" ht="15" customHeight="1" x14ac:dyDescent="0.25">
      <c r="A35" s="14" t="s">
        <v>145</v>
      </c>
      <c r="B35" s="9">
        <v>3800478333</v>
      </c>
      <c r="C35" s="9">
        <v>3800478333</v>
      </c>
      <c r="K35" s="21" t="s">
        <v>176</v>
      </c>
      <c r="L35" s="22"/>
      <c r="M35" s="22"/>
      <c r="N35" s="22">
        <v>1055280180</v>
      </c>
      <c r="O35" s="22"/>
      <c r="P35" s="22"/>
      <c r="Q35" s="22">
        <v>1055280180</v>
      </c>
      <c r="R35" s="9"/>
      <c r="S35" s="9">
        <f t="shared" si="5"/>
        <v>-3800478333</v>
      </c>
      <c r="T35" s="9">
        <f t="shared" si="6"/>
        <v>-3800478333</v>
      </c>
      <c r="U35" s="9">
        <f t="shared" si="7"/>
        <v>1055280180</v>
      </c>
      <c r="V35" s="9">
        <f t="shared" si="8"/>
        <v>0</v>
      </c>
      <c r="W35" s="9">
        <f t="shared" si="9"/>
        <v>0</v>
      </c>
    </row>
    <row r="36" spans="1:23" ht="15" customHeight="1" x14ac:dyDescent="0.25">
      <c r="A36" s="14" t="s">
        <v>147</v>
      </c>
      <c r="B36" s="9">
        <v>1965089999</v>
      </c>
      <c r="C36" s="9">
        <v>1965089999</v>
      </c>
      <c r="K36" s="23" t="s">
        <v>68</v>
      </c>
      <c r="L36" s="24"/>
      <c r="M36" s="24"/>
      <c r="N36" s="24">
        <v>96840000</v>
      </c>
      <c r="O36" s="24"/>
      <c r="P36" s="24"/>
      <c r="Q36" s="24">
        <v>96840000</v>
      </c>
      <c r="R36" s="9"/>
      <c r="S36" s="9">
        <f t="shared" si="5"/>
        <v>-1965089999</v>
      </c>
      <c r="T36" s="9">
        <f t="shared" si="6"/>
        <v>-1965089999</v>
      </c>
      <c r="U36" s="9">
        <f t="shared" si="7"/>
        <v>96840000</v>
      </c>
      <c r="V36" s="9">
        <f t="shared" si="8"/>
        <v>0</v>
      </c>
      <c r="W36" s="9">
        <f t="shared" si="9"/>
        <v>0</v>
      </c>
    </row>
    <row r="37" spans="1:23" ht="15" customHeight="1" x14ac:dyDescent="0.25">
      <c r="A37" s="14" t="s">
        <v>149</v>
      </c>
      <c r="B37" s="9">
        <v>556750000</v>
      </c>
      <c r="C37" s="9">
        <v>556750000</v>
      </c>
      <c r="K37" s="23" t="s">
        <v>69</v>
      </c>
      <c r="L37" s="24"/>
      <c r="M37" s="24"/>
      <c r="N37" s="24">
        <v>958440180</v>
      </c>
      <c r="O37" s="24"/>
      <c r="P37" s="24"/>
      <c r="Q37" s="24">
        <v>958440180</v>
      </c>
      <c r="R37" s="9"/>
      <c r="S37" s="9">
        <f t="shared" si="5"/>
        <v>-556750000</v>
      </c>
      <c r="T37" s="9">
        <f t="shared" si="6"/>
        <v>-556750000</v>
      </c>
      <c r="U37" s="9">
        <f t="shared" si="7"/>
        <v>958440180</v>
      </c>
      <c r="V37" s="9">
        <f t="shared" si="8"/>
        <v>0</v>
      </c>
      <c r="W37" s="9">
        <f t="shared" si="9"/>
        <v>0</v>
      </c>
    </row>
    <row r="38" spans="1:23" ht="15" customHeight="1" x14ac:dyDescent="0.25">
      <c r="A38" s="14" t="s">
        <v>155</v>
      </c>
      <c r="B38" s="9">
        <v>23899512456</v>
      </c>
      <c r="C38" s="9">
        <v>23899512456</v>
      </c>
      <c r="K38" s="21" t="s">
        <v>177</v>
      </c>
      <c r="L38" s="22"/>
      <c r="M38" s="22"/>
      <c r="N38" s="22">
        <v>687670757</v>
      </c>
      <c r="O38" s="22">
        <v>99752325</v>
      </c>
      <c r="P38" s="22"/>
      <c r="Q38" s="22">
        <v>787423082</v>
      </c>
      <c r="R38" s="9"/>
      <c r="S38" s="9">
        <f t="shared" si="5"/>
        <v>-23899512456</v>
      </c>
      <c r="T38" s="9">
        <f t="shared" si="6"/>
        <v>-23899512456</v>
      </c>
      <c r="U38" s="9">
        <f t="shared" si="7"/>
        <v>687670757</v>
      </c>
      <c r="V38" s="9">
        <f t="shared" si="8"/>
        <v>99752325</v>
      </c>
      <c r="W38" s="9">
        <f t="shared" si="9"/>
        <v>0</v>
      </c>
    </row>
    <row r="39" spans="1:23" ht="15" customHeight="1" x14ac:dyDescent="0.25">
      <c r="A39"/>
      <c r="K39" s="23" t="s">
        <v>51</v>
      </c>
      <c r="L39" s="24"/>
      <c r="M39" s="24"/>
      <c r="N39" s="24">
        <v>26922500</v>
      </c>
      <c r="O39" s="24"/>
      <c r="P39" s="24"/>
      <c r="Q39" s="24">
        <v>26922500</v>
      </c>
      <c r="R39" s="9"/>
      <c r="S39" s="9">
        <f t="shared" si="5"/>
        <v>0</v>
      </c>
      <c r="T39" s="9">
        <f t="shared" si="6"/>
        <v>0</v>
      </c>
      <c r="U39" s="9">
        <f t="shared" si="7"/>
        <v>26922500</v>
      </c>
      <c r="V39" s="9">
        <f t="shared" si="8"/>
        <v>0</v>
      </c>
      <c r="W39" s="9">
        <f t="shared" si="9"/>
        <v>0</v>
      </c>
    </row>
    <row r="40" spans="1:23" ht="15" customHeight="1" x14ac:dyDescent="0.25">
      <c r="A40"/>
      <c r="K40" s="23" t="s">
        <v>52</v>
      </c>
      <c r="L40" s="24"/>
      <c r="M40" s="24"/>
      <c r="N40" s="24"/>
      <c r="O40" s="24">
        <v>99752325</v>
      </c>
      <c r="P40" s="24"/>
      <c r="Q40" s="24">
        <v>99752325</v>
      </c>
      <c r="R40" s="9"/>
      <c r="S40" s="9">
        <f t="shared" si="5"/>
        <v>0</v>
      </c>
      <c r="T40" s="9">
        <f t="shared" si="6"/>
        <v>0</v>
      </c>
      <c r="U40" s="9">
        <f t="shared" si="7"/>
        <v>0</v>
      </c>
      <c r="V40" s="9">
        <f t="shared" si="8"/>
        <v>99752325</v>
      </c>
      <c r="W40" s="9">
        <f t="shared" si="9"/>
        <v>0</v>
      </c>
    </row>
    <row r="41" spans="1:23" ht="15" customHeight="1" x14ac:dyDescent="0.25">
      <c r="A41"/>
      <c r="K41" s="23" t="s">
        <v>53</v>
      </c>
      <c r="L41" s="24"/>
      <c r="M41" s="24"/>
      <c r="N41" s="24">
        <v>660748257</v>
      </c>
      <c r="O41" s="24"/>
      <c r="P41" s="24"/>
      <c r="Q41" s="24">
        <v>660748257</v>
      </c>
      <c r="R41" s="9"/>
      <c r="S41" s="9">
        <f t="shared" si="5"/>
        <v>0</v>
      </c>
      <c r="T41" s="9">
        <f t="shared" si="6"/>
        <v>0</v>
      </c>
      <c r="U41" s="9">
        <f t="shared" si="7"/>
        <v>660748257</v>
      </c>
      <c r="V41" s="9">
        <f t="shared" si="8"/>
        <v>0</v>
      </c>
      <c r="W41" s="9">
        <f t="shared" si="9"/>
        <v>0</v>
      </c>
    </row>
    <row r="42" spans="1:23" ht="15" customHeight="1" x14ac:dyDescent="0.25">
      <c r="A42"/>
      <c r="K42" s="21" t="s">
        <v>178</v>
      </c>
      <c r="L42" s="22"/>
      <c r="M42" s="22"/>
      <c r="N42" s="22">
        <v>5013296738</v>
      </c>
      <c r="O42" s="22"/>
      <c r="P42" s="22"/>
      <c r="Q42" s="22">
        <v>5013296738</v>
      </c>
      <c r="R42" s="9"/>
      <c r="S42" s="9">
        <f t="shared" si="5"/>
        <v>0</v>
      </c>
      <c r="T42" s="9">
        <f t="shared" si="6"/>
        <v>0</v>
      </c>
      <c r="U42" s="9">
        <f t="shared" si="7"/>
        <v>5013296738</v>
      </c>
      <c r="V42" s="9">
        <f t="shared" si="8"/>
        <v>0</v>
      </c>
      <c r="W42" s="9">
        <f t="shared" si="9"/>
        <v>0</v>
      </c>
    </row>
    <row r="43" spans="1:23" ht="15" customHeight="1" x14ac:dyDescent="0.25">
      <c r="A43"/>
      <c r="K43" s="23" t="s">
        <v>56</v>
      </c>
      <c r="L43" s="24"/>
      <c r="M43" s="24"/>
      <c r="N43" s="24">
        <v>271600000</v>
      </c>
      <c r="O43" s="24"/>
      <c r="P43" s="24"/>
      <c r="Q43" s="24">
        <v>271600000</v>
      </c>
      <c r="R43" s="9"/>
      <c r="S43" s="9">
        <f t="shared" si="5"/>
        <v>0</v>
      </c>
      <c r="T43" s="9">
        <f t="shared" si="6"/>
        <v>0</v>
      </c>
      <c r="U43" s="9">
        <f t="shared" si="7"/>
        <v>271600000</v>
      </c>
      <c r="V43" s="9">
        <f t="shared" si="8"/>
        <v>0</v>
      </c>
      <c r="W43" s="9">
        <f t="shared" si="9"/>
        <v>0</v>
      </c>
    </row>
    <row r="44" spans="1:23" ht="15" customHeight="1" x14ac:dyDescent="0.25">
      <c r="A44"/>
      <c r="K44" s="23" t="s">
        <v>58</v>
      </c>
      <c r="L44" s="24"/>
      <c r="M44" s="24"/>
      <c r="N44" s="24">
        <v>2000000000</v>
      </c>
      <c r="O44" s="24"/>
      <c r="P44" s="24"/>
      <c r="Q44" s="24">
        <v>2000000000</v>
      </c>
      <c r="R44" s="9"/>
      <c r="S44" s="9">
        <f t="shared" si="5"/>
        <v>0</v>
      </c>
      <c r="T44" s="9">
        <f t="shared" si="6"/>
        <v>0</v>
      </c>
      <c r="U44" s="9">
        <f t="shared" si="7"/>
        <v>2000000000</v>
      </c>
      <c r="V44" s="9">
        <f t="shared" si="8"/>
        <v>0</v>
      </c>
      <c r="W44" s="9">
        <f t="shared" si="9"/>
        <v>0</v>
      </c>
    </row>
    <row r="45" spans="1:23" ht="15" customHeight="1" x14ac:dyDescent="0.25">
      <c r="A45"/>
      <c r="K45" s="23" t="s">
        <v>60</v>
      </c>
      <c r="L45" s="24"/>
      <c r="M45" s="24"/>
      <c r="N45" s="24">
        <v>2663696738</v>
      </c>
      <c r="O45" s="24"/>
      <c r="P45" s="24"/>
      <c r="Q45" s="24">
        <v>2663696738</v>
      </c>
      <c r="R45" s="9"/>
      <c r="S45" s="9">
        <f t="shared" si="5"/>
        <v>0</v>
      </c>
      <c r="T45" s="9">
        <f t="shared" si="6"/>
        <v>0</v>
      </c>
      <c r="U45" s="9">
        <f t="shared" si="7"/>
        <v>2663696738</v>
      </c>
      <c r="V45" s="9">
        <f t="shared" si="8"/>
        <v>0</v>
      </c>
      <c r="W45" s="9">
        <f t="shared" si="9"/>
        <v>0</v>
      </c>
    </row>
    <row r="46" spans="1:23" ht="15" customHeight="1" x14ac:dyDescent="0.25">
      <c r="A46"/>
      <c r="K46" s="23" t="s">
        <v>62</v>
      </c>
      <c r="L46" s="24"/>
      <c r="M46" s="24"/>
      <c r="N46" s="24">
        <v>78000000</v>
      </c>
      <c r="O46" s="24"/>
      <c r="P46" s="24"/>
      <c r="Q46" s="24">
        <v>78000000</v>
      </c>
      <c r="R46" s="9"/>
      <c r="S46" s="9">
        <f t="shared" si="5"/>
        <v>0</v>
      </c>
      <c r="T46" s="9">
        <f t="shared" si="6"/>
        <v>0</v>
      </c>
      <c r="U46" s="9">
        <f t="shared" si="7"/>
        <v>78000000</v>
      </c>
      <c r="V46" s="9">
        <f t="shared" si="8"/>
        <v>0</v>
      </c>
      <c r="W46" s="9">
        <f t="shared" si="9"/>
        <v>0</v>
      </c>
    </row>
    <row r="47" spans="1:23" ht="15" customHeight="1" x14ac:dyDescent="0.25">
      <c r="A47"/>
      <c r="K47" s="21" t="s">
        <v>179</v>
      </c>
      <c r="L47" s="22"/>
      <c r="M47" s="22"/>
      <c r="N47" s="22">
        <v>0</v>
      </c>
      <c r="O47" s="22"/>
      <c r="P47" s="22"/>
      <c r="Q47" s="22">
        <v>0</v>
      </c>
      <c r="R47" s="9"/>
      <c r="S47" s="9">
        <f t="shared" si="5"/>
        <v>0</v>
      </c>
      <c r="T47" s="9">
        <f t="shared" si="6"/>
        <v>0</v>
      </c>
      <c r="U47" s="9">
        <f t="shared" si="7"/>
        <v>0</v>
      </c>
      <c r="V47" s="9">
        <f t="shared" si="8"/>
        <v>0</v>
      </c>
      <c r="W47" s="9">
        <f t="shared" si="9"/>
        <v>0</v>
      </c>
    </row>
    <row r="48" spans="1:23" ht="15" customHeight="1" x14ac:dyDescent="0.25">
      <c r="A48"/>
      <c r="K48" s="23" t="s">
        <v>78</v>
      </c>
      <c r="L48" s="24"/>
      <c r="M48" s="24"/>
      <c r="N48" s="24">
        <v>0</v>
      </c>
      <c r="O48" s="24"/>
      <c r="P48" s="24"/>
      <c r="Q48" s="24">
        <v>0</v>
      </c>
      <c r="R48" s="9"/>
      <c r="S48" s="9">
        <f t="shared" si="5"/>
        <v>0</v>
      </c>
      <c r="T48" s="9">
        <f t="shared" si="6"/>
        <v>0</v>
      </c>
      <c r="U48" s="9">
        <f t="shared" si="7"/>
        <v>0</v>
      </c>
      <c r="V48" s="9">
        <f t="shared" si="8"/>
        <v>0</v>
      </c>
      <c r="W48" s="9">
        <f t="shared" si="9"/>
        <v>0</v>
      </c>
    </row>
    <row r="49" spans="1:23" ht="15" customHeight="1" x14ac:dyDescent="0.25">
      <c r="A49"/>
      <c r="K49" s="18" t="s">
        <v>80</v>
      </c>
      <c r="L49" s="10"/>
      <c r="M49" s="10"/>
      <c r="N49" s="10">
        <v>18072851560</v>
      </c>
      <c r="O49" s="10">
        <v>1927148440</v>
      </c>
      <c r="P49" s="10"/>
      <c r="Q49" s="10">
        <v>20000000000</v>
      </c>
      <c r="R49" s="9"/>
      <c r="S49" s="9">
        <f t="shared" si="5"/>
        <v>0</v>
      </c>
      <c r="T49" s="9">
        <f t="shared" si="6"/>
        <v>0</v>
      </c>
      <c r="U49" s="9">
        <f t="shared" si="7"/>
        <v>18072851560</v>
      </c>
      <c r="V49" s="9">
        <f t="shared" si="8"/>
        <v>1927148440</v>
      </c>
      <c r="W49" s="9">
        <f t="shared" si="9"/>
        <v>0</v>
      </c>
    </row>
    <row r="50" spans="1:23" ht="15" customHeight="1" x14ac:dyDescent="0.25">
      <c r="A50"/>
      <c r="K50" s="21" t="s">
        <v>180</v>
      </c>
      <c r="L50" s="22"/>
      <c r="M50" s="22"/>
      <c r="N50" s="22">
        <v>2153410990</v>
      </c>
      <c r="O50" s="22"/>
      <c r="P50" s="22"/>
      <c r="Q50" s="22">
        <v>2153410990</v>
      </c>
      <c r="R50" s="9"/>
      <c r="S50" s="9">
        <f t="shared" si="5"/>
        <v>0</v>
      </c>
      <c r="T50" s="9">
        <f t="shared" si="6"/>
        <v>0</v>
      </c>
      <c r="U50" s="9">
        <f t="shared" si="7"/>
        <v>2153410990</v>
      </c>
      <c r="V50" s="9">
        <f t="shared" si="8"/>
        <v>0</v>
      </c>
      <c r="W50" s="9">
        <f t="shared" si="9"/>
        <v>0</v>
      </c>
    </row>
    <row r="51" spans="1:23" ht="15" customHeight="1" x14ac:dyDescent="0.25">
      <c r="A51"/>
      <c r="K51" s="23" t="s">
        <v>90</v>
      </c>
      <c r="L51" s="24"/>
      <c r="M51" s="24"/>
      <c r="N51" s="24">
        <v>2153410990</v>
      </c>
      <c r="O51" s="24"/>
      <c r="P51" s="24"/>
      <c r="Q51" s="24">
        <v>2153410990</v>
      </c>
      <c r="R51" s="9"/>
      <c r="S51" s="9">
        <f t="shared" si="5"/>
        <v>0</v>
      </c>
      <c r="T51" s="9">
        <f t="shared" si="6"/>
        <v>0</v>
      </c>
      <c r="U51" s="9">
        <f t="shared" si="7"/>
        <v>2153410990</v>
      </c>
      <c r="V51" s="9">
        <f t="shared" si="8"/>
        <v>0</v>
      </c>
      <c r="W51" s="9">
        <f t="shared" si="9"/>
        <v>0</v>
      </c>
    </row>
    <row r="52" spans="1:23" ht="15" customHeight="1" x14ac:dyDescent="0.25">
      <c r="A52"/>
      <c r="K52" s="21" t="s">
        <v>181</v>
      </c>
      <c r="L52" s="22"/>
      <c r="M52" s="22"/>
      <c r="N52" s="22">
        <v>4909058030</v>
      </c>
      <c r="O52" s="22"/>
      <c r="P52" s="22"/>
      <c r="Q52" s="22">
        <v>4909058030</v>
      </c>
      <c r="R52" s="9"/>
      <c r="S52" s="9">
        <f t="shared" si="5"/>
        <v>0</v>
      </c>
      <c r="T52" s="9">
        <f t="shared" si="6"/>
        <v>0</v>
      </c>
      <c r="U52" s="9">
        <f t="shared" si="7"/>
        <v>4909058030</v>
      </c>
      <c r="V52" s="9">
        <f t="shared" si="8"/>
        <v>0</v>
      </c>
      <c r="W52" s="9">
        <f t="shared" si="9"/>
        <v>0</v>
      </c>
    </row>
    <row r="53" spans="1:23" ht="15" customHeight="1" x14ac:dyDescent="0.25">
      <c r="A53"/>
      <c r="K53" s="23" t="s">
        <v>88</v>
      </c>
      <c r="L53" s="24"/>
      <c r="M53" s="24"/>
      <c r="N53" s="24">
        <v>1343506000</v>
      </c>
      <c r="O53" s="24"/>
      <c r="P53" s="24"/>
      <c r="Q53" s="24">
        <v>1343506000</v>
      </c>
      <c r="R53" s="9"/>
      <c r="S53" s="9">
        <f t="shared" si="5"/>
        <v>0</v>
      </c>
      <c r="T53" s="9">
        <f t="shared" si="6"/>
        <v>0</v>
      </c>
      <c r="U53" s="9">
        <f t="shared" si="7"/>
        <v>1343506000</v>
      </c>
      <c r="V53" s="9">
        <f t="shared" si="8"/>
        <v>0</v>
      </c>
      <c r="W53" s="9">
        <f t="shared" si="9"/>
        <v>0</v>
      </c>
    </row>
    <row r="54" spans="1:23" ht="15" customHeight="1" x14ac:dyDescent="0.25">
      <c r="A54"/>
      <c r="K54" s="23" t="s">
        <v>89</v>
      </c>
      <c r="L54" s="24"/>
      <c r="M54" s="24"/>
      <c r="N54" s="24">
        <v>3565552030</v>
      </c>
      <c r="O54" s="24"/>
      <c r="P54" s="24"/>
      <c r="Q54" s="24">
        <v>3565552030</v>
      </c>
      <c r="R54" s="9"/>
      <c r="S54" s="9">
        <f t="shared" si="5"/>
        <v>0</v>
      </c>
      <c r="T54" s="9">
        <f t="shared" si="6"/>
        <v>0</v>
      </c>
      <c r="U54" s="9">
        <f t="shared" si="7"/>
        <v>3565552030</v>
      </c>
      <c r="V54" s="9">
        <f t="shared" si="8"/>
        <v>0</v>
      </c>
      <c r="W54" s="9">
        <f t="shared" si="9"/>
        <v>0</v>
      </c>
    </row>
    <row r="55" spans="1:23" ht="15" customHeight="1" x14ac:dyDescent="0.25">
      <c r="A55"/>
      <c r="K55" s="21" t="s">
        <v>182</v>
      </c>
      <c r="L55" s="22"/>
      <c r="M55" s="22"/>
      <c r="N55" s="22">
        <v>2008006130</v>
      </c>
      <c r="O55" s="22">
        <v>1927148440</v>
      </c>
      <c r="P55" s="22"/>
      <c r="Q55" s="22">
        <v>3935154570</v>
      </c>
      <c r="R55" s="9"/>
      <c r="S55" s="9">
        <f t="shared" si="5"/>
        <v>0</v>
      </c>
      <c r="T55" s="9">
        <f t="shared" si="6"/>
        <v>0</v>
      </c>
      <c r="U55" s="9">
        <f t="shared" si="7"/>
        <v>2008006130</v>
      </c>
      <c r="V55" s="9">
        <f t="shared" si="8"/>
        <v>1927148440</v>
      </c>
      <c r="W55" s="9">
        <f t="shared" si="9"/>
        <v>0</v>
      </c>
    </row>
    <row r="56" spans="1:23" ht="15" customHeight="1" x14ac:dyDescent="0.25">
      <c r="A56"/>
      <c r="K56" s="23" t="s">
        <v>86</v>
      </c>
      <c r="L56" s="24"/>
      <c r="M56" s="24"/>
      <c r="N56" s="24">
        <v>2008006130</v>
      </c>
      <c r="O56" s="24">
        <v>1927148440</v>
      </c>
      <c r="P56" s="24"/>
      <c r="Q56" s="24">
        <v>3935154570</v>
      </c>
      <c r="R56" s="9"/>
      <c r="S56" s="9">
        <f t="shared" si="5"/>
        <v>0</v>
      </c>
      <c r="T56" s="9">
        <f t="shared" si="6"/>
        <v>0</v>
      </c>
      <c r="U56" s="9">
        <f t="shared" si="7"/>
        <v>2008006130</v>
      </c>
      <c r="V56" s="9">
        <f t="shared" si="8"/>
        <v>1927148440</v>
      </c>
      <c r="W56" s="9">
        <f t="shared" si="9"/>
        <v>0</v>
      </c>
    </row>
    <row r="57" spans="1:23" ht="15" customHeight="1" x14ac:dyDescent="0.25">
      <c r="A57"/>
      <c r="K57" s="21" t="s">
        <v>183</v>
      </c>
      <c r="L57" s="22"/>
      <c r="M57" s="22"/>
      <c r="N57" s="22">
        <v>9002376410</v>
      </c>
      <c r="O57" s="22"/>
      <c r="P57" s="22"/>
      <c r="Q57" s="22">
        <v>9002376410</v>
      </c>
      <c r="R57" s="9"/>
      <c r="S57" s="9">
        <f t="shared" si="5"/>
        <v>0</v>
      </c>
      <c r="T57" s="9">
        <f t="shared" si="6"/>
        <v>0</v>
      </c>
      <c r="U57" s="9">
        <f t="shared" si="7"/>
        <v>9002376410</v>
      </c>
      <c r="V57" s="9">
        <f t="shared" si="8"/>
        <v>0</v>
      </c>
      <c r="W57" s="9">
        <f t="shared" si="9"/>
        <v>0</v>
      </c>
    </row>
    <row r="58" spans="1:23" ht="15" customHeight="1" x14ac:dyDescent="0.25">
      <c r="A58"/>
      <c r="K58" s="23" t="s">
        <v>81</v>
      </c>
      <c r="L58" s="24"/>
      <c r="M58" s="24"/>
      <c r="N58" s="24">
        <v>9002376410</v>
      </c>
      <c r="O58" s="24"/>
      <c r="P58" s="24"/>
      <c r="Q58" s="24">
        <v>9002376410</v>
      </c>
      <c r="R58" s="9"/>
      <c r="S58" s="9">
        <f t="shared" si="5"/>
        <v>0</v>
      </c>
      <c r="T58" s="9">
        <f t="shared" si="6"/>
        <v>0</v>
      </c>
      <c r="U58" s="9">
        <f t="shared" si="7"/>
        <v>9002376410</v>
      </c>
      <c r="V58" s="9">
        <f t="shared" si="8"/>
        <v>0</v>
      </c>
      <c r="W58" s="9">
        <f t="shared" si="9"/>
        <v>0</v>
      </c>
    </row>
    <row r="59" spans="1:23" ht="15" customHeight="1" x14ac:dyDescent="0.25">
      <c r="A59"/>
      <c r="K59" s="18" t="s">
        <v>92</v>
      </c>
      <c r="L59" s="10"/>
      <c r="M59" s="10"/>
      <c r="N59" s="10">
        <v>3054028660</v>
      </c>
      <c r="O59" s="10">
        <v>1945971340</v>
      </c>
      <c r="P59" s="10"/>
      <c r="Q59" s="10">
        <v>5000000000</v>
      </c>
      <c r="R59" s="9"/>
      <c r="S59" s="9">
        <f t="shared" si="5"/>
        <v>0</v>
      </c>
      <c r="T59" s="9">
        <f t="shared" si="6"/>
        <v>0</v>
      </c>
      <c r="U59" s="9">
        <f t="shared" si="7"/>
        <v>3054028660</v>
      </c>
      <c r="V59" s="9">
        <f t="shared" si="8"/>
        <v>1945971340</v>
      </c>
      <c r="W59" s="9">
        <f t="shared" si="9"/>
        <v>0</v>
      </c>
    </row>
    <row r="60" spans="1:23" ht="15" customHeight="1" x14ac:dyDescent="0.25">
      <c r="A60"/>
      <c r="K60" s="21" t="s">
        <v>184</v>
      </c>
      <c r="L60" s="22"/>
      <c r="M60" s="22"/>
      <c r="N60" s="22">
        <v>1335906000</v>
      </c>
      <c r="O60" s="22">
        <v>836767676</v>
      </c>
      <c r="P60" s="22"/>
      <c r="Q60" s="22">
        <v>2172673676</v>
      </c>
      <c r="R60" s="9"/>
      <c r="S60" s="9">
        <f t="shared" si="5"/>
        <v>0</v>
      </c>
      <c r="T60" s="9">
        <f t="shared" si="6"/>
        <v>0</v>
      </c>
      <c r="U60" s="9">
        <f t="shared" si="7"/>
        <v>1335906000</v>
      </c>
      <c r="V60" s="9">
        <f t="shared" si="8"/>
        <v>836767676</v>
      </c>
      <c r="W60" s="9">
        <f t="shared" si="9"/>
        <v>0</v>
      </c>
    </row>
    <row r="61" spans="1:23" ht="15" customHeight="1" x14ac:dyDescent="0.25">
      <c r="A61"/>
      <c r="K61" s="23" t="s">
        <v>97</v>
      </c>
      <c r="L61" s="24"/>
      <c r="M61" s="24"/>
      <c r="N61" s="24">
        <v>379981000</v>
      </c>
      <c r="O61" s="24">
        <v>330815128</v>
      </c>
      <c r="P61" s="24"/>
      <c r="Q61" s="24">
        <v>710796128</v>
      </c>
      <c r="R61" s="9"/>
      <c r="S61" s="9">
        <f t="shared" si="5"/>
        <v>0</v>
      </c>
      <c r="T61" s="9">
        <f t="shared" si="6"/>
        <v>0</v>
      </c>
      <c r="U61" s="9">
        <f t="shared" si="7"/>
        <v>379981000</v>
      </c>
      <c r="V61" s="9">
        <f t="shared" si="8"/>
        <v>330815128</v>
      </c>
      <c r="W61" s="9">
        <f t="shared" si="9"/>
        <v>0</v>
      </c>
    </row>
    <row r="62" spans="1:23" ht="15" customHeight="1" x14ac:dyDescent="0.25">
      <c r="A62"/>
      <c r="K62" s="23" t="s">
        <v>98</v>
      </c>
      <c r="L62" s="24"/>
      <c r="M62" s="24"/>
      <c r="N62" s="24">
        <v>468369000</v>
      </c>
      <c r="O62" s="24">
        <v>505952548</v>
      </c>
      <c r="P62" s="24"/>
      <c r="Q62" s="24">
        <v>974321548</v>
      </c>
      <c r="R62" s="9"/>
      <c r="S62" s="9">
        <f t="shared" si="5"/>
        <v>0</v>
      </c>
      <c r="T62" s="9">
        <f t="shared" si="6"/>
        <v>0</v>
      </c>
      <c r="U62" s="9">
        <f t="shared" si="7"/>
        <v>468369000</v>
      </c>
      <c r="V62" s="9">
        <f t="shared" si="8"/>
        <v>505952548</v>
      </c>
      <c r="W62" s="9">
        <f t="shared" si="9"/>
        <v>0</v>
      </c>
    </row>
    <row r="63" spans="1:23" ht="15" customHeight="1" x14ac:dyDescent="0.25">
      <c r="A63"/>
      <c r="K63" s="23" t="s">
        <v>99</v>
      </c>
      <c r="L63" s="24"/>
      <c r="M63" s="24"/>
      <c r="N63" s="24">
        <v>297695000</v>
      </c>
      <c r="O63" s="24"/>
      <c r="P63" s="24"/>
      <c r="Q63" s="24">
        <v>297695000</v>
      </c>
      <c r="R63" s="9"/>
      <c r="S63" s="9">
        <f t="shared" si="5"/>
        <v>0</v>
      </c>
      <c r="T63" s="9">
        <f t="shared" si="6"/>
        <v>0</v>
      </c>
      <c r="U63" s="9">
        <f t="shared" si="7"/>
        <v>297695000</v>
      </c>
      <c r="V63" s="9">
        <f t="shared" si="8"/>
        <v>0</v>
      </c>
      <c r="W63" s="9">
        <f t="shared" si="9"/>
        <v>0</v>
      </c>
    </row>
    <row r="64" spans="1:23" ht="15" customHeight="1" x14ac:dyDescent="0.25">
      <c r="A64"/>
      <c r="K64" s="23" t="s">
        <v>100</v>
      </c>
      <c r="L64" s="24"/>
      <c r="M64" s="24"/>
      <c r="N64" s="24">
        <v>189861000</v>
      </c>
      <c r="O64" s="24"/>
      <c r="P64" s="24"/>
      <c r="Q64" s="24">
        <v>189861000</v>
      </c>
      <c r="R64" s="9"/>
      <c r="S64" s="9">
        <f t="shared" si="5"/>
        <v>0</v>
      </c>
      <c r="T64" s="9">
        <f t="shared" si="6"/>
        <v>0</v>
      </c>
      <c r="U64" s="9">
        <f t="shared" si="7"/>
        <v>189861000</v>
      </c>
      <c r="V64" s="9">
        <f t="shared" si="8"/>
        <v>0</v>
      </c>
      <c r="W64" s="9">
        <f t="shared" si="9"/>
        <v>0</v>
      </c>
    </row>
    <row r="65" spans="1:23" ht="15" customHeight="1" x14ac:dyDescent="0.25">
      <c r="A65"/>
      <c r="K65" s="21" t="s">
        <v>185</v>
      </c>
      <c r="L65" s="22"/>
      <c r="M65" s="22"/>
      <c r="N65" s="22">
        <v>816158660</v>
      </c>
      <c r="O65" s="22">
        <v>972985670</v>
      </c>
      <c r="P65" s="22"/>
      <c r="Q65" s="22">
        <v>1789144330</v>
      </c>
      <c r="R65" s="9"/>
      <c r="S65" s="9">
        <f t="shared" si="5"/>
        <v>0</v>
      </c>
      <c r="T65" s="9">
        <f t="shared" si="6"/>
        <v>0</v>
      </c>
      <c r="U65" s="9">
        <f t="shared" si="7"/>
        <v>816158660</v>
      </c>
      <c r="V65" s="9">
        <f t="shared" si="8"/>
        <v>972985670</v>
      </c>
      <c r="W65" s="9">
        <f t="shared" si="9"/>
        <v>0</v>
      </c>
    </row>
    <row r="66" spans="1:23" ht="15" customHeight="1" x14ac:dyDescent="0.25">
      <c r="A66"/>
      <c r="K66" s="23" t="s">
        <v>95</v>
      </c>
      <c r="L66" s="24"/>
      <c r="M66" s="24"/>
      <c r="N66" s="24">
        <v>433106000</v>
      </c>
      <c r="O66" s="24">
        <v>972985670</v>
      </c>
      <c r="P66" s="24"/>
      <c r="Q66" s="24">
        <v>1406091670</v>
      </c>
      <c r="R66" s="9"/>
      <c r="S66" s="9">
        <f t="shared" si="5"/>
        <v>0</v>
      </c>
      <c r="T66" s="9">
        <f t="shared" si="6"/>
        <v>0</v>
      </c>
      <c r="U66" s="9">
        <f t="shared" si="7"/>
        <v>433106000</v>
      </c>
      <c r="V66" s="9">
        <f t="shared" si="8"/>
        <v>972985670</v>
      </c>
      <c r="W66" s="9">
        <f t="shared" si="9"/>
        <v>0</v>
      </c>
    </row>
    <row r="67" spans="1:23" ht="15" customHeight="1" x14ac:dyDescent="0.25">
      <c r="A67"/>
      <c r="K67" s="23" t="s">
        <v>96</v>
      </c>
      <c r="L67" s="24"/>
      <c r="M67" s="24"/>
      <c r="N67" s="24">
        <v>383052660</v>
      </c>
      <c r="O67" s="24"/>
      <c r="P67" s="24"/>
      <c r="Q67" s="24">
        <v>383052660</v>
      </c>
      <c r="R67" s="9"/>
      <c r="S67" s="9">
        <f t="shared" si="5"/>
        <v>0</v>
      </c>
      <c r="T67" s="9">
        <f t="shared" si="6"/>
        <v>0</v>
      </c>
      <c r="U67" s="9">
        <f t="shared" si="7"/>
        <v>383052660</v>
      </c>
      <c r="V67" s="9">
        <f t="shared" si="8"/>
        <v>0</v>
      </c>
      <c r="W67" s="9">
        <f t="shared" si="9"/>
        <v>0</v>
      </c>
    </row>
    <row r="68" spans="1:23" ht="15" customHeight="1" x14ac:dyDescent="0.25">
      <c r="A68"/>
      <c r="K68" s="21" t="s">
        <v>186</v>
      </c>
      <c r="L68" s="22"/>
      <c r="M68" s="22"/>
      <c r="N68" s="22">
        <v>92694000</v>
      </c>
      <c r="O68" s="22"/>
      <c r="P68" s="22"/>
      <c r="Q68" s="22">
        <v>92694000</v>
      </c>
      <c r="R68" s="9"/>
      <c r="S68" s="9">
        <f t="shared" si="5"/>
        <v>0</v>
      </c>
      <c r="T68" s="9">
        <f t="shared" si="6"/>
        <v>0</v>
      </c>
      <c r="U68" s="9">
        <f t="shared" si="7"/>
        <v>92694000</v>
      </c>
      <c r="V68" s="9">
        <f t="shared" si="8"/>
        <v>0</v>
      </c>
      <c r="W68" s="9">
        <f t="shared" si="9"/>
        <v>0</v>
      </c>
    </row>
    <row r="69" spans="1:23" ht="15" customHeight="1" x14ac:dyDescent="0.25">
      <c r="A69"/>
      <c r="K69" s="23" t="s">
        <v>102</v>
      </c>
      <c r="L69" s="24"/>
      <c r="M69" s="24"/>
      <c r="N69" s="24">
        <v>92694000</v>
      </c>
      <c r="O69" s="24"/>
      <c r="P69" s="24"/>
      <c r="Q69" s="24">
        <v>92694000</v>
      </c>
      <c r="R69" s="9"/>
      <c r="S69" s="9">
        <f t="shared" si="5"/>
        <v>0</v>
      </c>
      <c r="T69" s="9">
        <f t="shared" si="6"/>
        <v>0</v>
      </c>
      <c r="U69" s="9">
        <f t="shared" si="7"/>
        <v>92694000</v>
      </c>
      <c r="V69" s="9">
        <f t="shared" si="8"/>
        <v>0</v>
      </c>
      <c r="W69" s="9">
        <f t="shared" si="9"/>
        <v>0</v>
      </c>
    </row>
    <row r="70" spans="1:23" ht="15" customHeight="1" x14ac:dyDescent="0.25">
      <c r="A70"/>
      <c r="K70" s="21" t="s">
        <v>187</v>
      </c>
      <c r="L70" s="22"/>
      <c r="M70" s="22"/>
      <c r="N70" s="22">
        <v>809270000</v>
      </c>
      <c r="O70" s="22">
        <v>136217994</v>
      </c>
      <c r="P70" s="22"/>
      <c r="Q70" s="22">
        <v>945487994</v>
      </c>
      <c r="R70" s="9"/>
      <c r="S70" s="9">
        <f t="shared" si="5"/>
        <v>0</v>
      </c>
      <c r="T70" s="9">
        <f t="shared" si="6"/>
        <v>0</v>
      </c>
      <c r="U70" s="9">
        <f t="shared" si="7"/>
        <v>809270000</v>
      </c>
      <c r="V70" s="9">
        <f t="shared" si="8"/>
        <v>136217994</v>
      </c>
      <c r="W70" s="9">
        <f t="shared" si="9"/>
        <v>0</v>
      </c>
    </row>
    <row r="71" spans="1:23" ht="15" customHeight="1" x14ac:dyDescent="0.25">
      <c r="A71"/>
      <c r="K71" s="23" t="s">
        <v>93</v>
      </c>
      <c r="L71" s="24"/>
      <c r="M71" s="24"/>
      <c r="N71" s="24">
        <v>809270000</v>
      </c>
      <c r="O71" s="24">
        <v>136217994</v>
      </c>
      <c r="P71" s="24"/>
      <c r="Q71" s="24">
        <v>945487994</v>
      </c>
      <c r="R71" s="9"/>
      <c r="S71" s="9">
        <f t="shared" si="5"/>
        <v>0</v>
      </c>
      <c r="T71" s="9">
        <f t="shared" si="6"/>
        <v>0</v>
      </c>
      <c r="U71" s="9">
        <f t="shared" si="7"/>
        <v>809270000</v>
      </c>
      <c r="V71" s="9">
        <f t="shared" si="8"/>
        <v>136217994</v>
      </c>
      <c r="W71" s="9">
        <f t="shared" si="9"/>
        <v>0</v>
      </c>
    </row>
    <row r="72" spans="1:23" ht="15" customHeight="1" x14ac:dyDescent="0.25">
      <c r="A72"/>
      <c r="K72" s="18" t="s">
        <v>103</v>
      </c>
      <c r="L72" s="10"/>
      <c r="M72" s="10"/>
      <c r="N72" s="10">
        <v>23899512456</v>
      </c>
      <c r="O72" s="10"/>
      <c r="P72" s="10"/>
      <c r="Q72" s="10">
        <v>23899512456</v>
      </c>
      <c r="R72" s="9"/>
      <c r="S72" s="9">
        <f t="shared" si="5"/>
        <v>0</v>
      </c>
      <c r="T72" s="9">
        <f t="shared" si="6"/>
        <v>0</v>
      </c>
      <c r="U72" s="9">
        <f t="shared" si="7"/>
        <v>23899512456</v>
      </c>
      <c r="V72" s="9">
        <f t="shared" si="8"/>
        <v>0</v>
      </c>
      <c r="W72" s="9">
        <f t="shared" si="9"/>
        <v>0</v>
      </c>
    </row>
    <row r="73" spans="1:23" ht="15" customHeight="1" x14ac:dyDescent="0.25">
      <c r="A73"/>
      <c r="K73" s="21" t="s">
        <v>156</v>
      </c>
      <c r="L73" s="22"/>
      <c r="M73" s="22"/>
      <c r="N73" s="22">
        <v>3177681668</v>
      </c>
      <c r="O73" s="22"/>
      <c r="P73" s="22"/>
      <c r="Q73" s="22">
        <v>3177681668</v>
      </c>
      <c r="R73" s="9"/>
      <c r="S73" s="9">
        <f t="shared" si="5"/>
        <v>0</v>
      </c>
      <c r="T73" s="9">
        <f t="shared" si="6"/>
        <v>0</v>
      </c>
      <c r="U73" s="9">
        <f t="shared" si="7"/>
        <v>3177681668</v>
      </c>
      <c r="V73" s="9">
        <f t="shared" si="8"/>
        <v>0</v>
      </c>
      <c r="W73" s="9">
        <f t="shared" si="9"/>
        <v>0</v>
      </c>
    </row>
    <row r="74" spans="1:23" ht="15" customHeight="1" x14ac:dyDescent="0.25">
      <c r="A74"/>
      <c r="K74" s="23" t="s">
        <v>141</v>
      </c>
      <c r="L74" s="24"/>
      <c r="M74" s="24"/>
      <c r="N74" s="24">
        <v>300066666</v>
      </c>
      <c r="O74" s="24"/>
      <c r="P74" s="24"/>
      <c r="Q74" s="24">
        <v>300066666</v>
      </c>
      <c r="R74" s="9"/>
      <c r="S74" s="9">
        <f t="shared" si="5"/>
        <v>0</v>
      </c>
      <c r="T74" s="9">
        <f t="shared" si="6"/>
        <v>0</v>
      </c>
      <c r="U74" s="9">
        <f t="shared" si="7"/>
        <v>300066666</v>
      </c>
      <c r="V74" s="9">
        <f t="shared" si="8"/>
        <v>0</v>
      </c>
      <c r="W74" s="9">
        <f t="shared" si="9"/>
        <v>0</v>
      </c>
    </row>
    <row r="75" spans="1:23" ht="15" customHeight="1" x14ac:dyDescent="0.25">
      <c r="A75"/>
      <c r="K75" s="23" t="s">
        <v>143</v>
      </c>
      <c r="L75" s="24"/>
      <c r="M75" s="24"/>
      <c r="N75" s="24">
        <v>2877615002</v>
      </c>
      <c r="O75" s="24"/>
      <c r="P75" s="24"/>
      <c r="Q75" s="24">
        <v>2877615002</v>
      </c>
      <c r="R75" s="9"/>
      <c r="S75" s="9">
        <f t="shared" si="5"/>
        <v>0</v>
      </c>
      <c r="T75" s="9">
        <f t="shared" si="6"/>
        <v>0</v>
      </c>
      <c r="U75" s="9">
        <f t="shared" si="7"/>
        <v>2877615002</v>
      </c>
      <c r="V75" s="9">
        <f t="shared" si="8"/>
        <v>0</v>
      </c>
      <c r="W75" s="9">
        <f t="shared" si="9"/>
        <v>0</v>
      </c>
    </row>
    <row r="76" spans="1:23" ht="15" customHeight="1" x14ac:dyDescent="0.25">
      <c r="A76"/>
      <c r="K76" s="21" t="s">
        <v>157</v>
      </c>
      <c r="L76" s="22"/>
      <c r="M76" s="22"/>
      <c r="N76" s="22">
        <v>1502912458</v>
      </c>
      <c r="O76" s="22"/>
      <c r="P76" s="22"/>
      <c r="Q76" s="22">
        <v>1502912458</v>
      </c>
      <c r="R76" s="9"/>
      <c r="S76" s="9">
        <f t="shared" si="5"/>
        <v>0</v>
      </c>
      <c r="T76" s="9">
        <f t="shared" si="6"/>
        <v>0</v>
      </c>
      <c r="U76" s="9">
        <f t="shared" si="7"/>
        <v>1502912458</v>
      </c>
      <c r="V76" s="9">
        <f t="shared" si="8"/>
        <v>0</v>
      </c>
      <c r="W76" s="9">
        <f t="shared" si="9"/>
        <v>0</v>
      </c>
    </row>
    <row r="77" spans="1:23" ht="15" customHeight="1" x14ac:dyDescent="0.25">
      <c r="A77"/>
      <c r="K77" s="23" t="s">
        <v>113</v>
      </c>
      <c r="L77" s="24"/>
      <c r="M77" s="24"/>
      <c r="N77" s="24">
        <v>253860856</v>
      </c>
      <c r="O77" s="24"/>
      <c r="P77" s="24"/>
      <c r="Q77" s="24">
        <v>253860856</v>
      </c>
      <c r="R77" s="9"/>
      <c r="S77" s="9">
        <f t="shared" si="5"/>
        <v>0</v>
      </c>
      <c r="T77" s="9">
        <f t="shared" si="6"/>
        <v>0</v>
      </c>
      <c r="U77" s="9">
        <f t="shared" si="7"/>
        <v>253860856</v>
      </c>
      <c r="V77" s="9">
        <f t="shared" si="8"/>
        <v>0</v>
      </c>
      <c r="W77" s="9">
        <f t="shared" si="9"/>
        <v>0</v>
      </c>
    </row>
    <row r="78" spans="1:23" ht="15" customHeight="1" x14ac:dyDescent="0.25">
      <c r="A78"/>
      <c r="K78" s="23" t="s">
        <v>115</v>
      </c>
      <c r="L78" s="24"/>
      <c r="M78" s="24"/>
      <c r="N78" s="24">
        <v>0</v>
      </c>
      <c r="O78" s="24"/>
      <c r="P78" s="24"/>
      <c r="Q78" s="24">
        <v>0</v>
      </c>
      <c r="R78" s="9"/>
      <c r="S78" s="9">
        <f t="shared" si="5"/>
        <v>0</v>
      </c>
      <c r="T78" s="9">
        <f t="shared" si="6"/>
        <v>0</v>
      </c>
      <c r="U78" s="9">
        <f t="shared" si="7"/>
        <v>0</v>
      </c>
      <c r="V78" s="9">
        <f t="shared" si="8"/>
        <v>0</v>
      </c>
      <c r="W78" s="9">
        <f t="shared" si="9"/>
        <v>0</v>
      </c>
    </row>
    <row r="79" spans="1:23" ht="15" customHeight="1" x14ac:dyDescent="0.25">
      <c r="A79"/>
      <c r="K79" s="23" t="s">
        <v>117</v>
      </c>
      <c r="L79" s="24"/>
      <c r="M79" s="24"/>
      <c r="N79" s="24">
        <v>1249051602</v>
      </c>
      <c r="O79" s="24"/>
      <c r="P79" s="24"/>
      <c r="Q79" s="24">
        <v>1249051602</v>
      </c>
      <c r="R79" s="9"/>
      <c r="S79" s="9">
        <f t="shared" si="5"/>
        <v>0</v>
      </c>
      <c r="T79" s="9">
        <f t="shared" si="6"/>
        <v>0</v>
      </c>
      <c r="U79" s="9">
        <f t="shared" si="7"/>
        <v>1249051602</v>
      </c>
      <c r="V79" s="9">
        <f t="shared" si="8"/>
        <v>0</v>
      </c>
      <c r="W79" s="9">
        <f t="shared" si="9"/>
        <v>0</v>
      </c>
    </row>
    <row r="80" spans="1:23" ht="15" customHeight="1" x14ac:dyDescent="0.25">
      <c r="A80"/>
      <c r="K80" s="21" t="s">
        <v>158</v>
      </c>
      <c r="L80" s="22"/>
      <c r="M80" s="22"/>
      <c r="N80" s="22">
        <v>1950172075</v>
      </c>
      <c r="O80" s="22"/>
      <c r="P80" s="22"/>
      <c r="Q80" s="22">
        <v>1950172075</v>
      </c>
      <c r="R80" s="9"/>
      <c r="S80" s="9">
        <f t="shared" si="5"/>
        <v>0</v>
      </c>
      <c r="T80" s="9">
        <f t="shared" si="6"/>
        <v>0</v>
      </c>
      <c r="U80" s="9">
        <f t="shared" si="7"/>
        <v>1950172075</v>
      </c>
      <c r="V80" s="9">
        <f t="shared" si="8"/>
        <v>0</v>
      </c>
      <c r="W80" s="9">
        <f t="shared" si="9"/>
        <v>0</v>
      </c>
    </row>
    <row r="81" spans="1:23" ht="15" customHeight="1" x14ac:dyDescent="0.25">
      <c r="A81"/>
      <c r="K81" s="23" t="s">
        <v>104</v>
      </c>
      <c r="L81" s="24"/>
      <c r="M81" s="24"/>
      <c r="N81" s="24">
        <v>100172075</v>
      </c>
      <c r="O81" s="24"/>
      <c r="P81" s="24"/>
      <c r="Q81" s="24">
        <v>100172075</v>
      </c>
      <c r="R81" s="9"/>
      <c r="S81" s="9">
        <f t="shared" si="5"/>
        <v>0</v>
      </c>
      <c r="T81" s="9">
        <f t="shared" si="6"/>
        <v>0</v>
      </c>
      <c r="U81" s="9">
        <f t="shared" si="7"/>
        <v>100172075</v>
      </c>
      <c r="V81" s="9">
        <f t="shared" si="8"/>
        <v>0</v>
      </c>
      <c r="W81" s="9">
        <f t="shared" si="9"/>
        <v>0</v>
      </c>
    </row>
    <row r="82" spans="1:23" ht="15" customHeight="1" x14ac:dyDescent="0.25">
      <c r="A82"/>
      <c r="K82" s="23" t="s">
        <v>105</v>
      </c>
      <c r="L82" s="24"/>
      <c r="M82" s="24"/>
      <c r="N82" s="24">
        <v>1650000000</v>
      </c>
      <c r="O82" s="24"/>
      <c r="P82" s="24"/>
      <c r="Q82" s="24">
        <v>1650000000</v>
      </c>
      <c r="R82" s="9"/>
      <c r="S82" s="9">
        <f t="shared" si="5"/>
        <v>0</v>
      </c>
      <c r="T82" s="9">
        <f t="shared" si="6"/>
        <v>0</v>
      </c>
      <c r="U82" s="9">
        <f t="shared" si="7"/>
        <v>1650000000</v>
      </c>
      <c r="V82" s="9">
        <f t="shared" si="8"/>
        <v>0</v>
      </c>
      <c r="W82" s="9">
        <f t="shared" si="9"/>
        <v>0</v>
      </c>
    </row>
    <row r="83" spans="1:23" ht="15" customHeight="1" x14ac:dyDescent="0.25">
      <c r="A83"/>
      <c r="K83" s="23" t="s">
        <v>106</v>
      </c>
      <c r="L83" s="24"/>
      <c r="M83" s="24"/>
      <c r="N83" s="24">
        <v>200000000</v>
      </c>
      <c r="O83" s="24"/>
      <c r="P83" s="24"/>
      <c r="Q83" s="24">
        <v>200000000</v>
      </c>
      <c r="R83" s="9"/>
      <c r="S83" s="9">
        <f t="shared" si="5"/>
        <v>0</v>
      </c>
      <c r="T83" s="9">
        <f t="shared" si="6"/>
        <v>0</v>
      </c>
      <c r="U83" s="9">
        <f t="shared" si="7"/>
        <v>200000000</v>
      </c>
      <c r="V83" s="9">
        <f t="shared" si="8"/>
        <v>0</v>
      </c>
      <c r="W83" s="9">
        <f t="shared" si="9"/>
        <v>0</v>
      </c>
    </row>
    <row r="84" spans="1:23" ht="15" customHeight="1" x14ac:dyDescent="0.25">
      <c r="A84"/>
      <c r="K84" s="21" t="s">
        <v>159</v>
      </c>
      <c r="L84" s="22"/>
      <c r="M84" s="22"/>
      <c r="N84" s="22">
        <v>500000000</v>
      </c>
      <c r="O84" s="22"/>
      <c r="P84" s="22"/>
      <c r="Q84" s="22">
        <v>500000000</v>
      </c>
      <c r="R84" s="9"/>
      <c r="S84" s="9">
        <f t="shared" si="5"/>
        <v>0</v>
      </c>
      <c r="T84" s="9">
        <f t="shared" si="6"/>
        <v>0</v>
      </c>
      <c r="U84" s="9">
        <f t="shared" si="7"/>
        <v>500000000</v>
      </c>
      <c r="V84" s="9">
        <f t="shared" si="8"/>
        <v>0</v>
      </c>
      <c r="W84" s="9">
        <f t="shared" si="9"/>
        <v>0</v>
      </c>
    </row>
    <row r="85" spans="1:23" ht="15" customHeight="1" x14ac:dyDescent="0.25">
      <c r="A85"/>
      <c r="K85" s="23" t="s">
        <v>127</v>
      </c>
      <c r="L85" s="24"/>
      <c r="M85" s="24"/>
      <c r="N85" s="24">
        <v>500000000</v>
      </c>
      <c r="O85" s="24"/>
      <c r="P85" s="24"/>
      <c r="Q85" s="24">
        <v>500000000</v>
      </c>
      <c r="R85" s="9"/>
      <c r="S85" s="9">
        <f t="shared" si="5"/>
        <v>0</v>
      </c>
      <c r="T85" s="9">
        <f t="shared" si="6"/>
        <v>0</v>
      </c>
      <c r="U85" s="9">
        <f t="shared" si="7"/>
        <v>500000000</v>
      </c>
      <c r="V85" s="9">
        <f t="shared" si="8"/>
        <v>0</v>
      </c>
      <c r="W85" s="9">
        <f t="shared" si="9"/>
        <v>0</v>
      </c>
    </row>
    <row r="86" spans="1:23" ht="15" customHeight="1" x14ac:dyDescent="0.25">
      <c r="A86"/>
      <c r="K86" s="21" t="s">
        <v>160</v>
      </c>
      <c r="L86" s="22"/>
      <c r="M86" s="22"/>
      <c r="N86" s="22">
        <v>3000000000</v>
      </c>
      <c r="O86" s="22"/>
      <c r="P86" s="22"/>
      <c r="Q86" s="22">
        <v>3000000000</v>
      </c>
      <c r="R86" s="9"/>
      <c r="S86" s="9">
        <f t="shared" si="5"/>
        <v>0</v>
      </c>
      <c r="T86" s="9">
        <f t="shared" si="6"/>
        <v>0</v>
      </c>
      <c r="U86" s="9">
        <f t="shared" si="7"/>
        <v>3000000000</v>
      </c>
      <c r="V86" s="9">
        <f t="shared" si="8"/>
        <v>0</v>
      </c>
      <c r="W86" s="9">
        <f t="shared" si="9"/>
        <v>0</v>
      </c>
    </row>
    <row r="87" spans="1:23" ht="15" customHeight="1" x14ac:dyDescent="0.25">
      <c r="A87"/>
      <c r="K87" s="23" t="s">
        <v>111</v>
      </c>
      <c r="L87" s="24"/>
      <c r="M87" s="24"/>
      <c r="N87" s="24">
        <v>592391778</v>
      </c>
      <c r="O87" s="24"/>
      <c r="P87" s="24"/>
      <c r="Q87" s="24">
        <v>592391778</v>
      </c>
      <c r="R87" s="9"/>
      <c r="S87" s="9">
        <f t="shared" si="5"/>
        <v>0</v>
      </c>
      <c r="T87" s="9">
        <f t="shared" si="6"/>
        <v>0</v>
      </c>
      <c r="U87" s="9">
        <f t="shared" si="7"/>
        <v>592391778</v>
      </c>
      <c r="V87" s="9">
        <f t="shared" si="8"/>
        <v>0</v>
      </c>
      <c r="W87" s="9">
        <f t="shared" si="9"/>
        <v>0</v>
      </c>
    </row>
    <row r="88" spans="1:23" ht="15" customHeight="1" x14ac:dyDescent="0.25">
      <c r="A88"/>
      <c r="K88" s="23" t="s">
        <v>112</v>
      </c>
      <c r="L88" s="24"/>
      <c r="M88" s="24"/>
      <c r="N88" s="24">
        <v>2407608222</v>
      </c>
      <c r="O88" s="24"/>
      <c r="P88" s="24"/>
      <c r="Q88" s="24">
        <v>2407608222</v>
      </c>
      <c r="R88" s="9"/>
      <c r="S88" s="9">
        <f t="shared" si="5"/>
        <v>0</v>
      </c>
      <c r="T88" s="9">
        <f t="shared" si="6"/>
        <v>0</v>
      </c>
      <c r="U88" s="9">
        <f t="shared" si="7"/>
        <v>2407608222</v>
      </c>
      <c r="V88" s="9">
        <f t="shared" si="8"/>
        <v>0</v>
      </c>
      <c r="W88" s="9">
        <f t="shared" si="9"/>
        <v>0</v>
      </c>
    </row>
    <row r="89" spans="1:23" ht="15" customHeight="1" x14ac:dyDescent="0.25">
      <c r="A89"/>
      <c r="K89" s="21" t="s">
        <v>161</v>
      </c>
      <c r="L89" s="22"/>
      <c r="M89" s="22"/>
      <c r="N89" s="22">
        <v>110000000</v>
      </c>
      <c r="O89" s="22"/>
      <c r="P89" s="22"/>
      <c r="Q89" s="22">
        <v>110000000</v>
      </c>
      <c r="R89" s="9"/>
      <c r="S89" s="9">
        <f t="shared" si="5"/>
        <v>0</v>
      </c>
      <c r="T89" s="9">
        <f t="shared" si="6"/>
        <v>0</v>
      </c>
      <c r="U89" s="9">
        <f t="shared" si="7"/>
        <v>110000000</v>
      </c>
      <c r="V89" s="9">
        <f t="shared" si="8"/>
        <v>0</v>
      </c>
      <c r="W89" s="9">
        <f t="shared" si="9"/>
        <v>0</v>
      </c>
    </row>
    <row r="90" spans="1:23" ht="15" customHeight="1" x14ac:dyDescent="0.25">
      <c r="A90"/>
      <c r="K90" s="25" t="s">
        <v>113</v>
      </c>
      <c r="L90" s="24"/>
      <c r="M90" s="24"/>
      <c r="N90" s="24">
        <v>0</v>
      </c>
      <c r="O90" s="24"/>
      <c r="P90" s="24"/>
      <c r="Q90" s="24">
        <v>0</v>
      </c>
      <c r="R90" s="9"/>
      <c r="S90" s="9">
        <f t="shared" si="5"/>
        <v>0</v>
      </c>
      <c r="T90" s="9">
        <f t="shared" si="6"/>
        <v>0</v>
      </c>
      <c r="U90" s="9">
        <f t="shared" si="7"/>
        <v>0</v>
      </c>
      <c r="V90" s="9">
        <f t="shared" si="8"/>
        <v>0</v>
      </c>
      <c r="W90" s="9">
        <f t="shared" si="9"/>
        <v>0</v>
      </c>
    </row>
    <row r="91" spans="1:23" ht="15" customHeight="1" x14ac:dyDescent="0.25">
      <c r="A91"/>
      <c r="K91" s="25" t="s">
        <v>135</v>
      </c>
      <c r="L91" s="24"/>
      <c r="M91" s="24"/>
      <c r="N91" s="24">
        <v>0</v>
      </c>
      <c r="O91" s="24"/>
      <c r="P91" s="24"/>
      <c r="Q91" s="24">
        <v>0</v>
      </c>
      <c r="R91" s="9"/>
      <c r="S91" s="9">
        <f t="shared" si="5"/>
        <v>0</v>
      </c>
      <c r="T91" s="9">
        <f t="shared" si="6"/>
        <v>0</v>
      </c>
      <c r="U91" s="9">
        <f t="shared" si="7"/>
        <v>0</v>
      </c>
      <c r="V91" s="9">
        <f t="shared" si="8"/>
        <v>0</v>
      </c>
      <c r="W91" s="9">
        <f t="shared" si="9"/>
        <v>0</v>
      </c>
    </row>
    <row r="92" spans="1:23" ht="15" customHeight="1" x14ac:dyDescent="0.25">
      <c r="A92"/>
      <c r="K92" s="25" t="s">
        <v>137</v>
      </c>
      <c r="L92" s="24"/>
      <c r="M92" s="24"/>
      <c r="N92" s="24">
        <v>0</v>
      </c>
      <c r="O92" s="24"/>
      <c r="P92" s="24"/>
      <c r="Q92" s="24">
        <v>0</v>
      </c>
      <c r="R92" s="9"/>
      <c r="S92" s="9">
        <f t="shared" si="5"/>
        <v>0</v>
      </c>
      <c r="T92" s="9">
        <f t="shared" si="6"/>
        <v>0</v>
      </c>
      <c r="U92" s="9">
        <f t="shared" si="7"/>
        <v>0</v>
      </c>
      <c r="V92" s="9">
        <f t="shared" si="8"/>
        <v>0</v>
      </c>
      <c r="W92" s="9">
        <f t="shared" si="9"/>
        <v>0</v>
      </c>
    </row>
    <row r="93" spans="1:23" ht="15" customHeight="1" x14ac:dyDescent="0.25">
      <c r="A93"/>
      <c r="K93" s="23" t="s">
        <v>139</v>
      </c>
      <c r="L93" s="24"/>
      <c r="M93" s="24"/>
      <c r="N93" s="24">
        <v>110000000</v>
      </c>
      <c r="O93" s="24"/>
      <c r="P93" s="24"/>
      <c r="Q93" s="24">
        <v>110000000</v>
      </c>
      <c r="R93" s="9"/>
      <c r="S93" s="9">
        <f t="shared" si="5"/>
        <v>0</v>
      </c>
      <c r="T93" s="9">
        <f t="shared" si="6"/>
        <v>0</v>
      </c>
      <c r="U93" s="9">
        <f t="shared" si="7"/>
        <v>110000000</v>
      </c>
      <c r="V93" s="9">
        <f t="shared" si="8"/>
        <v>0</v>
      </c>
      <c r="W93" s="9">
        <f t="shared" si="9"/>
        <v>0</v>
      </c>
    </row>
    <row r="94" spans="1:23" ht="15" customHeight="1" x14ac:dyDescent="0.25">
      <c r="A94"/>
      <c r="K94" s="21" t="s">
        <v>162</v>
      </c>
      <c r="L94" s="22"/>
      <c r="M94" s="22"/>
      <c r="N94" s="22">
        <v>3049827925</v>
      </c>
      <c r="O94" s="22"/>
      <c r="P94" s="22"/>
      <c r="Q94" s="22">
        <v>3049827925</v>
      </c>
      <c r="R94" s="9"/>
      <c r="S94" s="9">
        <f t="shared" si="5"/>
        <v>0</v>
      </c>
      <c r="T94" s="9">
        <f t="shared" si="6"/>
        <v>0</v>
      </c>
      <c r="U94" s="9">
        <f t="shared" si="7"/>
        <v>3049827925</v>
      </c>
      <c r="V94" s="9">
        <f t="shared" si="8"/>
        <v>0</v>
      </c>
      <c r="W94" s="9">
        <f t="shared" si="9"/>
        <v>0</v>
      </c>
    </row>
    <row r="95" spans="1:23" ht="15" customHeight="1" x14ac:dyDescent="0.25">
      <c r="A95"/>
      <c r="K95" s="23" t="s">
        <v>107</v>
      </c>
      <c r="L95" s="24"/>
      <c r="M95" s="24"/>
      <c r="N95" s="24">
        <v>794690005</v>
      </c>
      <c r="O95" s="24"/>
      <c r="P95" s="24"/>
      <c r="Q95" s="24">
        <v>794690005</v>
      </c>
      <c r="R95" s="9"/>
      <c r="S95" s="9">
        <f t="shared" si="5"/>
        <v>0</v>
      </c>
      <c r="T95" s="9">
        <f t="shared" si="6"/>
        <v>0</v>
      </c>
      <c r="U95" s="9">
        <f t="shared" si="7"/>
        <v>794690005</v>
      </c>
      <c r="V95" s="9">
        <f t="shared" si="8"/>
        <v>0</v>
      </c>
      <c r="W95" s="9">
        <f t="shared" si="9"/>
        <v>0</v>
      </c>
    </row>
    <row r="96" spans="1:23" ht="15" customHeight="1" x14ac:dyDescent="0.25">
      <c r="A96"/>
      <c r="K96" s="23" t="s">
        <v>108</v>
      </c>
      <c r="L96" s="24"/>
      <c r="M96" s="24"/>
      <c r="N96" s="24">
        <v>2255137920</v>
      </c>
      <c r="O96" s="24"/>
      <c r="P96" s="24"/>
      <c r="Q96" s="24">
        <v>2255137920</v>
      </c>
      <c r="R96" s="9"/>
      <c r="S96" s="9">
        <f t="shared" ref="S96:S115" si="10">L96-B96</f>
        <v>0</v>
      </c>
      <c r="T96" s="9">
        <f t="shared" ref="T96:T115" si="11">M96-C96</f>
        <v>0</v>
      </c>
      <c r="U96" s="9">
        <f t="shared" ref="U96:U115" si="12">N96-D96</f>
        <v>2255137920</v>
      </c>
      <c r="V96" s="9">
        <f t="shared" ref="V96:V115" si="13">O96-E96</f>
        <v>0</v>
      </c>
      <c r="W96" s="9">
        <f t="shared" ref="W96:W115" si="14">P96-F96</f>
        <v>0</v>
      </c>
    </row>
    <row r="97" spans="1:23" ht="15" customHeight="1" x14ac:dyDescent="0.25">
      <c r="A97"/>
      <c r="K97" s="21" t="s">
        <v>163</v>
      </c>
      <c r="L97" s="22"/>
      <c r="M97" s="22"/>
      <c r="N97" s="22">
        <v>4286599998</v>
      </c>
      <c r="O97" s="22"/>
      <c r="P97" s="22"/>
      <c r="Q97" s="22">
        <v>4286599998</v>
      </c>
      <c r="R97" s="9"/>
      <c r="S97" s="9">
        <f t="shared" si="10"/>
        <v>0</v>
      </c>
      <c r="T97" s="9">
        <f t="shared" si="11"/>
        <v>0</v>
      </c>
      <c r="U97" s="9">
        <f t="shared" si="12"/>
        <v>4286599998</v>
      </c>
      <c r="V97" s="9">
        <f t="shared" si="13"/>
        <v>0</v>
      </c>
      <c r="W97" s="9">
        <f t="shared" si="14"/>
        <v>0</v>
      </c>
    </row>
    <row r="98" spans="1:23" ht="15" customHeight="1" x14ac:dyDescent="0.25">
      <c r="A98"/>
      <c r="K98" s="23" t="s">
        <v>119</v>
      </c>
      <c r="L98" s="24"/>
      <c r="M98" s="24"/>
      <c r="N98" s="24">
        <v>1330385526</v>
      </c>
      <c r="O98" s="24"/>
      <c r="P98" s="24"/>
      <c r="Q98" s="24">
        <v>1330385526</v>
      </c>
      <c r="R98" s="9"/>
      <c r="S98" s="9">
        <f t="shared" si="10"/>
        <v>0</v>
      </c>
      <c r="T98" s="9">
        <f t="shared" si="11"/>
        <v>0</v>
      </c>
      <c r="U98" s="9">
        <f t="shared" si="12"/>
        <v>1330385526</v>
      </c>
      <c r="V98" s="9">
        <f t="shared" si="13"/>
        <v>0</v>
      </c>
      <c r="W98" s="9">
        <f t="shared" si="14"/>
        <v>0</v>
      </c>
    </row>
    <row r="99" spans="1:23" ht="15" customHeight="1" x14ac:dyDescent="0.25">
      <c r="A99"/>
      <c r="K99" s="23" t="s">
        <v>121</v>
      </c>
      <c r="L99" s="24"/>
      <c r="M99" s="24"/>
      <c r="N99" s="24">
        <v>1521957284</v>
      </c>
      <c r="O99" s="24"/>
      <c r="P99" s="24"/>
      <c r="Q99" s="24">
        <v>1521957284</v>
      </c>
      <c r="R99" s="9"/>
      <c r="S99" s="9">
        <f t="shared" si="10"/>
        <v>0</v>
      </c>
      <c r="T99" s="9">
        <f t="shared" si="11"/>
        <v>0</v>
      </c>
      <c r="U99" s="9">
        <f t="shared" si="12"/>
        <v>1521957284</v>
      </c>
      <c r="V99" s="9">
        <f t="shared" si="13"/>
        <v>0</v>
      </c>
      <c r="W99" s="9">
        <f t="shared" si="14"/>
        <v>0</v>
      </c>
    </row>
    <row r="100" spans="1:23" ht="15" customHeight="1" x14ac:dyDescent="0.25">
      <c r="A100"/>
      <c r="K100" s="23" t="s">
        <v>123</v>
      </c>
      <c r="L100" s="24"/>
      <c r="M100" s="24"/>
      <c r="N100" s="24">
        <v>1434257188</v>
      </c>
      <c r="O100" s="24"/>
      <c r="P100" s="24"/>
      <c r="Q100" s="24">
        <v>1434257188</v>
      </c>
      <c r="R100" s="9"/>
      <c r="S100" s="9">
        <f t="shared" si="10"/>
        <v>0</v>
      </c>
      <c r="T100" s="9">
        <f t="shared" si="11"/>
        <v>0</v>
      </c>
      <c r="U100" s="9">
        <f t="shared" si="12"/>
        <v>1434257188</v>
      </c>
      <c r="V100" s="9">
        <f t="shared" si="13"/>
        <v>0</v>
      </c>
      <c r="W100" s="9">
        <f t="shared" si="14"/>
        <v>0</v>
      </c>
    </row>
    <row r="101" spans="1:23" ht="15" customHeight="1" x14ac:dyDescent="0.25">
      <c r="A101"/>
      <c r="K101" s="21" t="s">
        <v>164</v>
      </c>
      <c r="L101" s="22"/>
      <c r="M101" s="22"/>
      <c r="N101" s="22">
        <v>6322318332</v>
      </c>
      <c r="O101" s="22"/>
      <c r="P101" s="22"/>
      <c r="Q101" s="22">
        <v>6322318332</v>
      </c>
      <c r="R101" s="9"/>
      <c r="S101" s="9">
        <f t="shared" si="10"/>
        <v>0</v>
      </c>
      <c r="T101" s="9">
        <f t="shared" si="11"/>
        <v>0</v>
      </c>
      <c r="U101" s="9">
        <f t="shared" si="12"/>
        <v>6322318332</v>
      </c>
      <c r="V101" s="9">
        <f t="shared" si="13"/>
        <v>0</v>
      </c>
      <c r="W101" s="9">
        <f t="shared" si="14"/>
        <v>0</v>
      </c>
    </row>
    <row r="102" spans="1:23" ht="15" customHeight="1" x14ac:dyDescent="0.25">
      <c r="A102"/>
      <c r="K102" s="23" t="s">
        <v>145</v>
      </c>
      <c r="L102" s="24"/>
      <c r="M102" s="24"/>
      <c r="N102" s="24">
        <v>3800478333</v>
      </c>
      <c r="O102" s="24"/>
      <c r="P102" s="24"/>
      <c r="Q102" s="24">
        <v>3800478333</v>
      </c>
      <c r="R102" s="9"/>
      <c r="S102" s="9">
        <f t="shared" si="10"/>
        <v>0</v>
      </c>
      <c r="T102" s="9">
        <f t="shared" si="11"/>
        <v>0</v>
      </c>
      <c r="U102" s="9">
        <f t="shared" si="12"/>
        <v>3800478333</v>
      </c>
      <c r="V102" s="9">
        <f t="shared" si="13"/>
        <v>0</v>
      </c>
      <c r="W102" s="9">
        <f t="shared" si="14"/>
        <v>0</v>
      </c>
    </row>
    <row r="103" spans="1:23" ht="15" customHeight="1" x14ac:dyDescent="0.25">
      <c r="A103"/>
      <c r="K103" s="23" t="s">
        <v>147</v>
      </c>
      <c r="L103" s="24"/>
      <c r="M103" s="24"/>
      <c r="N103" s="24">
        <v>1965089999</v>
      </c>
      <c r="O103" s="24"/>
      <c r="P103" s="24"/>
      <c r="Q103" s="24">
        <v>1965089999</v>
      </c>
      <c r="R103" s="9"/>
      <c r="S103" s="9">
        <f t="shared" si="10"/>
        <v>0</v>
      </c>
      <c r="T103" s="9">
        <f t="shared" si="11"/>
        <v>0</v>
      </c>
      <c r="U103" s="9">
        <f t="shared" si="12"/>
        <v>1965089999</v>
      </c>
      <c r="V103" s="9">
        <f t="shared" si="13"/>
        <v>0</v>
      </c>
      <c r="W103" s="9">
        <f t="shared" si="14"/>
        <v>0</v>
      </c>
    </row>
    <row r="104" spans="1:23" ht="15" customHeight="1" x14ac:dyDescent="0.25">
      <c r="A104"/>
      <c r="K104" s="23" t="s">
        <v>149</v>
      </c>
      <c r="L104" s="24"/>
      <c r="M104" s="24"/>
      <c r="N104" s="24">
        <v>556750000</v>
      </c>
      <c r="O104" s="24"/>
      <c r="P104" s="24"/>
      <c r="Q104" s="24">
        <v>556750000</v>
      </c>
      <c r="R104" s="9"/>
      <c r="S104" s="9">
        <f t="shared" si="10"/>
        <v>0</v>
      </c>
      <c r="T104" s="9">
        <f t="shared" si="11"/>
        <v>0</v>
      </c>
      <c r="U104" s="9">
        <f t="shared" si="12"/>
        <v>556750000</v>
      </c>
      <c r="V104" s="9">
        <f t="shared" si="13"/>
        <v>0</v>
      </c>
      <c r="W104" s="9">
        <f t="shared" si="14"/>
        <v>0</v>
      </c>
    </row>
    <row r="105" spans="1:23" ht="15" customHeight="1" x14ac:dyDescent="0.25">
      <c r="A105"/>
      <c r="K105" s="18" t="s">
        <v>188</v>
      </c>
      <c r="L105" s="10"/>
      <c r="M105" s="10">
        <v>23052099844</v>
      </c>
      <c r="N105" s="10">
        <v>22873692</v>
      </c>
      <c r="O105" s="10">
        <v>6803750000</v>
      </c>
      <c r="P105" s="10"/>
      <c r="Q105" s="10">
        <v>29878723536</v>
      </c>
      <c r="S105" s="9">
        <f t="shared" si="10"/>
        <v>0</v>
      </c>
      <c r="T105" s="9">
        <f t="shared" si="11"/>
        <v>23052099844</v>
      </c>
      <c r="U105" s="9">
        <f t="shared" si="12"/>
        <v>22873692</v>
      </c>
      <c r="V105" s="9">
        <f t="shared" si="13"/>
        <v>6803750000</v>
      </c>
      <c r="W105" s="9">
        <f t="shared" si="14"/>
        <v>0</v>
      </c>
    </row>
    <row r="106" spans="1:23" ht="15" customHeight="1" x14ac:dyDescent="0.25">
      <c r="A106"/>
      <c r="K106" s="21" t="s">
        <v>188</v>
      </c>
      <c r="L106" s="22"/>
      <c r="M106" s="22">
        <v>23052099844</v>
      </c>
      <c r="N106" s="22">
        <v>22873692</v>
      </c>
      <c r="O106" s="22">
        <v>6803750000</v>
      </c>
      <c r="P106" s="22"/>
      <c r="Q106" s="22">
        <v>29878723536</v>
      </c>
      <c r="S106" s="9">
        <f t="shared" si="10"/>
        <v>0</v>
      </c>
      <c r="T106" s="9">
        <f t="shared" si="11"/>
        <v>23052099844</v>
      </c>
      <c r="U106" s="9">
        <f t="shared" si="12"/>
        <v>22873692</v>
      </c>
      <c r="V106" s="9">
        <f t="shared" si="13"/>
        <v>6803750000</v>
      </c>
      <c r="W106" s="9">
        <f t="shared" si="14"/>
        <v>0</v>
      </c>
    </row>
    <row r="107" spans="1:23" ht="15" customHeight="1" x14ac:dyDescent="0.25">
      <c r="A107"/>
      <c r="K107" s="23" t="s">
        <v>188</v>
      </c>
      <c r="L107" s="24"/>
      <c r="M107" s="24">
        <v>23052099844</v>
      </c>
      <c r="N107" s="24">
        <v>22873692</v>
      </c>
      <c r="O107" s="24">
        <v>6803750000</v>
      </c>
      <c r="P107" s="24"/>
      <c r="Q107" s="24">
        <v>29878723536</v>
      </c>
      <c r="S107" s="9">
        <f t="shared" si="10"/>
        <v>0</v>
      </c>
      <c r="T107" s="9">
        <f t="shared" si="11"/>
        <v>23052099844</v>
      </c>
      <c r="U107" s="9">
        <f t="shared" si="12"/>
        <v>22873692</v>
      </c>
      <c r="V107" s="9">
        <f t="shared" si="13"/>
        <v>6803750000</v>
      </c>
      <c r="W107" s="9">
        <f t="shared" si="14"/>
        <v>0</v>
      </c>
    </row>
    <row r="108" spans="1:23" ht="15" customHeight="1" x14ac:dyDescent="0.25">
      <c r="A108"/>
      <c r="K108" s="18" t="s">
        <v>189</v>
      </c>
      <c r="L108" s="10"/>
      <c r="M108" s="10"/>
      <c r="N108" s="10"/>
      <c r="O108" s="10"/>
      <c r="P108" s="10">
        <v>1511913478</v>
      </c>
      <c r="Q108" s="10">
        <v>1511913478</v>
      </c>
      <c r="S108" s="9">
        <f t="shared" si="10"/>
        <v>0</v>
      </c>
      <c r="T108" s="9">
        <f t="shared" si="11"/>
        <v>0</v>
      </c>
      <c r="U108" s="9">
        <f t="shared" si="12"/>
        <v>0</v>
      </c>
      <c r="V108" s="9">
        <f t="shared" si="13"/>
        <v>0</v>
      </c>
      <c r="W108" s="9">
        <f t="shared" si="14"/>
        <v>1511913478</v>
      </c>
    </row>
    <row r="109" spans="1:23" ht="15" customHeight="1" x14ac:dyDescent="0.25">
      <c r="A109"/>
      <c r="K109" s="26" t="s">
        <v>190</v>
      </c>
      <c r="L109" s="22"/>
      <c r="M109" s="22"/>
      <c r="N109" s="22"/>
      <c r="O109" s="22"/>
      <c r="P109" s="22">
        <v>1511913478</v>
      </c>
      <c r="Q109" s="22">
        <v>1511913478</v>
      </c>
      <c r="S109" s="9">
        <f t="shared" si="10"/>
        <v>0</v>
      </c>
      <c r="T109" s="9">
        <f t="shared" si="11"/>
        <v>0</v>
      </c>
      <c r="U109" s="9">
        <f t="shared" si="12"/>
        <v>0</v>
      </c>
      <c r="V109" s="9">
        <f t="shared" si="13"/>
        <v>0</v>
      </c>
      <c r="W109" s="9">
        <f t="shared" si="14"/>
        <v>1511913478</v>
      </c>
    </row>
    <row r="110" spans="1:23" ht="15" customHeight="1" x14ac:dyDescent="0.25">
      <c r="A110"/>
      <c r="K110" s="27" t="s">
        <v>191</v>
      </c>
      <c r="L110" s="24"/>
      <c r="M110" s="24"/>
      <c r="N110" s="24"/>
      <c r="O110" s="24"/>
      <c r="P110" s="24">
        <v>26100000</v>
      </c>
      <c r="Q110" s="24">
        <v>26100000</v>
      </c>
      <c r="S110" s="9">
        <f t="shared" si="10"/>
        <v>0</v>
      </c>
      <c r="T110" s="9">
        <f t="shared" si="11"/>
        <v>0</v>
      </c>
      <c r="U110" s="9">
        <f t="shared" si="12"/>
        <v>0</v>
      </c>
      <c r="V110" s="9">
        <f t="shared" si="13"/>
        <v>0</v>
      </c>
      <c r="W110" s="9">
        <f t="shared" si="14"/>
        <v>26100000</v>
      </c>
    </row>
    <row r="111" spans="1:23" ht="15" customHeight="1" x14ac:dyDescent="0.25">
      <c r="A111"/>
      <c r="K111" s="27" t="s">
        <v>192</v>
      </c>
      <c r="L111" s="24"/>
      <c r="M111" s="24"/>
      <c r="N111" s="24"/>
      <c r="O111" s="24"/>
      <c r="P111" s="24">
        <v>709717379</v>
      </c>
      <c r="Q111" s="24">
        <v>709717379</v>
      </c>
      <c r="S111" s="9">
        <f t="shared" si="10"/>
        <v>0</v>
      </c>
      <c r="T111" s="9">
        <f t="shared" si="11"/>
        <v>0</v>
      </c>
      <c r="U111" s="9">
        <f t="shared" si="12"/>
        <v>0</v>
      </c>
      <c r="V111" s="9">
        <f t="shared" si="13"/>
        <v>0</v>
      </c>
      <c r="W111" s="9">
        <f t="shared" si="14"/>
        <v>709717379</v>
      </c>
    </row>
    <row r="112" spans="1:23" ht="15" customHeight="1" x14ac:dyDescent="0.25">
      <c r="A112"/>
      <c r="K112" s="27" t="s">
        <v>193</v>
      </c>
      <c r="L112" s="24"/>
      <c r="M112" s="24"/>
      <c r="N112" s="24"/>
      <c r="O112" s="24"/>
      <c r="P112" s="24">
        <v>776096099</v>
      </c>
      <c r="Q112" s="24">
        <v>776096099</v>
      </c>
      <c r="S112" s="9">
        <f t="shared" si="10"/>
        <v>0</v>
      </c>
      <c r="T112" s="9">
        <f t="shared" si="11"/>
        <v>0</v>
      </c>
      <c r="U112" s="9">
        <f t="shared" si="12"/>
        <v>0</v>
      </c>
      <c r="V112" s="9">
        <f t="shared" si="13"/>
        <v>0</v>
      </c>
      <c r="W112" s="9">
        <f t="shared" si="14"/>
        <v>776096099</v>
      </c>
    </row>
    <row r="113" spans="1:23" ht="15" customHeight="1" x14ac:dyDescent="0.25">
      <c r="A113"/>
      <c r="K113" s="18" t="s">
        <v>194</v>
      </c>
      <c r="L113" s="10"/>
      <c r="M113" s="10"/>
      <c r="N113" s="10"/>
      <c r="O113" s="10"/>
      <c r="P113" s="10">
        <v>19031262</v>
      </c>
      <c r="Q113" s="10">
        <v>19031262</v>
      </c>
      <c r="S113" s="9">
        <f t="shared" si="10"/>
        <v>0</v>
      </c>
      <c r="T113" s="9">
        <f t="shared" si="11"/>
        <v>0</v>
      </c>
      <c r="U113" s="9">
        <f t="shared" si="12"/>
        <v>0</v>
      </c>
      <c r="V113" s="9">
        <f t="shared" si="13"/>
        <v>0</v>
      </c>
      <c r="W113" s="9">
        <f t="shared" si="14"/>
        <v>19031262</v>
      </c>
    </row>
    <row r="114" spans="1:23" ht="15" customHeight="1" x14ac:dyDescent="0.25">
      <c r="A114"/>
      <c r="K114" s="26" t="s">
        <v>195</v>
      </c>
      <c r="L114" s="22"/>
      <c r="M114" s="22"/>
      <c r="N114" s="22"/>
      <c r="O114" s="22"/>
      <c r="P114" s="22">
        <v>19031262</v>
      </c>
      <c r="Q114" s="22">
        <v>19031262</v>
      </c>
      <c r="S114" s="9">
        <f t="shared" si="10"/>
        <v>0</v>
      </c>
      <c r="T114" s="9">
        <f t="shared" si="11"/>
        <v>0</v>
      </c>
      <c r="U114" s="9">
        <f t="shared" si="12"/>
        <v>0</v>
      </c>
      <c r="V114" s="9">
        <f t="shared" si="13"/>
        <v>0</v>
      </c>
      <c r="W114" s="9">
        <f t="shared" si="14"/>
        <v>19031262</v>
      </c>
    </row>
    <row r="115" spans="1:23" ht="15" customHeight="1" thickBot="1" x14ac:dyDescent="0.3">
      <c r="A115"/>
      <c r="K115" s="27" t="s">
        <v>196</v>
      </c>
      <c r="L115" s="24"/>
      <c r="M115" s="24"/>
      <c r="N115" s="24"/>
      <c r="O115" s="24"/>
      <c r="P115" s="24">
        <v>19031262</v>
      </c>
      <c r="Q115" s="24">
        <v>19031262</v>
      </c>
      <c r="S115" s="9">
        <f t="shared" si="10"/>
        <v>0</v>
      </c>
      <c r="T115" s="9">
        <f t="shared" si="11"/>
        <v>0</v>
      </c>
      <c r="U115" s="9">
        <f t="shared" si="12"/>
        <v>0</v>
      </c>
      <c r="V115" s="9">
        <f t="shared" si="13"/>
        <v>0</v>
      </c>
      <c r="W115" s="9">
        <f t="shared" si="14"/>
        <v>19031262</v>
      </c>
    </row>
    <row r="116" spans="1:23" ht="15" customHeight="1" thickTop="1" x14ac:dyDescent="0.25">
      <c r="A116"/>
      <c r="K116" s="19" t="s">
        <v>155</v>
      </c>
      <c r="L116" s="11">
        <v>94615319701</v>
      </c>
      <c r="M116" s="11">
        <v>23052099844</v>
      </c>
      <c r="N116" s="11">
        <v>761454287364.24976</v>
      </c>
      <c r="O116" s="11">
        <v>18580253617</v>
      </c>
      <c r="P116" s="11">
        <v>1530944740</v>
      </c>
      <c r="Q116" s="11">
        <v>899232905266.24976</v>
      </c>
    </row>
    <row r="117" spans="1:23" ht="15" customHeight="1" x14ac:dyDescent="0.25">
      <c r="A117"/>
    </row>
    <row r="118" spans="1:23" ht="15" customHeight="1" x14ac:dyDescent="0.25">
      <c r="A118"/>
    </row>
    <row r="119" spans="1:23" ht="15" customHeight="1" x14ac:dyDescent="0.25">
      <c r="A119"/>
    </row>
    <row r="120" spans="1:23" ht="15" customHeight="1" x14ac:dyDescent="0.25">
      <c r="A120"/>
    </row>
    <row r="121" spans="1:23" ht="15" customHeight="1" x14ac:dyDescent="0.25">
      <c r="A12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K37"/>
  <sheetViews>
    <sheetView showGridLines="0" tabSelected="1" zoomScale="70" zoomScaleNormal="70" workbookViewId="0">
      <selection activeCell="D8" sqref="D8"/>
    </sheetView>
  </sheetViews>
  <sheetFormatPr baseColWidth="10" defaultColWidth="11.42578125" defaultRowHeight="15" x14ac:dyDescent="0.25"/>
  <cols>
    <col min="1" max="1" width="4" style="30" customWidth="1"/>
    <col min="2" max="2" width="29.85546875" style="30" customWidth="1"/>
    <col min="3" max="3" width="53.42578125" style="30" customWidth="1"/>
    <col min="4" max="4" width="79.42578125" style="30" customWidth="1"/>
    <col min="5" max="5" width="27.42578125" style="30" customWidth="1"/>
    <col min="6" max="8" width="21.85546875" style="30" customWidth="1"/>
    <col min="9" max="10" width="23.5703125" style="30" customWidth="1"/>
    <col min="11" max="11" width="60.5703125" style="30" customWidth="1"/>
    <col min="12" max="16384" width="11.42578125" style="30"/>
  </cols>
  <sheetData>
    <row r="2" spans="2:11" ht="25.5" customHeight="1" x14ac:dyDescent="0.25">
      <c r="B2" s="90"/>
      <c r="C2" s="39" t="s">
        <v>197</v>
      </c>
      <c r="D2" s="91"/>
      <c r="E2" s="92"/>
      <c r="F2" s="92"/>
      <c r="G2" s="92"/>
      <c r="H2" s="92"/>
      <c r="I2" s="92"/>
      <c r="J2" s="92"/>
      <c r="K2" s="93"/>
    </row>
    <row r="3" spans="2:11" ht="25.5" customHeight="1" x14ac:dyDescent="0.25">
      <c r="B3" s="90"/>
      <c r="C3" s="39" t="s">
        <v>198</v>
      </c>
      <c r="D3" s="91"/>
      <c r="E3" s="92"/>
      <c r="F3" s="35"/>
      <c r="G3" s="35"/>
      <c r="H3" s="35"/>
      <c r="I3" s="35"/>
      <c r="J3" s="35"/>
      <c r="K3" s="36"/>
    </row>
    <row r="4" spans="2:11" ht="25.5" customHeight="1" x14ac:dyDescent="0.25">
      <c r="B4" s="90"/>
      <c r="C4" s="39" t="s">
        <v>199</v>
      </c>
      <c r="D4" s="91"/>
      <c r="E4" s="92"/>
      <c r="F4" s="35"/>
      <c r="G4" s="35"/>
      <c r="H4" s="35"/>
      <c r="I4" s="35"/>
      <c r="J4" s="35"/>
      <c r="K4" s="36"/>
    </row>
    <row r="5" spans="2:11" ht="25.5" customHeight="1" x14ac:dyDescent="0.25">
      <c r="B5" s="90"/>
      <c r="C5" s="39" t="s">
        <v>200</v>
      </c>
      <c r="D5" s="91"/>
      <c r="E5" s="92"/>
      <c r="F5" s="35"/>
      <c r="G5" s="35"/>
      <c r="H5" s="35"/>
      <c r="I5" s="35"/>
      <c r="J5" s="35"/>
      <c r="K5" s="36"/>
    </row>
    <row r="6" spans="2:11" ht="25.5" customHeight="1" x14ac:dyDescent="0.25"/>
    <row r="7" spans="2:11" s="31" customFormat="1" ht="20.25" customHeight="1" x14ac:dyDescent="0.25">
      <c r="B7" s="88" t="s">
        <v>219</v>
      </c>
      <c r="C7" s="89"/>
      <c r="D7" s="89"/>
      <c r="E7" s="89"/>
      <c r="F7" s="87" t="s">
        <v>218</v>
      </c>
      <c r="G7" s="87"/>
      <c r="H7" s="87"/>
      <c r="I7" s="87"/>
      <c r="J7" s="87"/>
      <c r="K7" s="87"/>
    </row>
    <row r="8" spans="2:11" ht="64.5" customHeight="1" x14ac:dyDescent="0.25">
      <c r="B8" s="38" t="s">
        <v>212</v>
      </c>
      <c r="C8" s="38" t="s">
        <v>201</v>
      </c>
      <c r="D8" s="38" t="s">
        <v>211</v>
      </c>
      <c r="E8" s="40" t="s">
        <v>213</v>
      </c>
      <c r="F8" s="34" t="s">
        <v>221</v>
      </c>
      <c r="G8" s="34" t="s">
        <v>215</v>
      </c>
      <c r="H8" s="34" t="s">
        <v>216</v>
      </c>
      <c r="I8" s="34" t="s">
        <v>217</v>
      </c>
      <c r="J8" s="34" t="s">
        <v>220</v>
      </c>
      <c r="K8" s="33" t="s">
        <v>214</v>
      </c>
    </row>
    <row r="9" spans="2:11" s="47" customFormat="1" ht="20.25" customHeight="1" x14ac:dyDescent="0.2">
      <c r="B9" s="43"/>
      <c r="C9" s="43"/>
      <c r="D9" s="43"/>
      <c r="E9" s="44">
        <v>0</v>
      </c>
      <c r="F9" s="45">
        <v>0</v>
      </c>
      <c r="G9" s="45">
        <v>0</v>
      </c>
      <c r="H9" s="45">
        <v>0</v>
      </c>
      <c r="I9" s="45">
        <v>0</v>
      </c>
      <c r="J9" s="45">
        <f>SUM(F9:I9)</f>
        <v>0</v>
      </c>
      <c r="K9" s="46"/>
    </row>
    <row r="10" spans="2:11" s="47" customFormat="1" ht="20.25" customHeight="1" x14ac:dyDescent="0.2">
      <c r="B10" s="43"/>
      <c r="C10" s="43"/>
      <c r="D10" s="43"/>
      <c r="E10" s="45">
        <v>0</v>
      </c>
      <c r="F10" s="45">
        <v>0</v>
      </c>
      <c r="G10" s="45">
        <v>0</v>
      </c>
      <c r="H10" s="45">
        <v>0</v>
      </c>
      <c r="I10" s="45">
        <v>0</v>
      </c>
      <c r="J10" s="45">
        <f>SUM(F10:I10)</f>
        <v>0</v>
      </c>
      <c r="K10" s="46"/>
    </row>
    <row r="11" spans="2:11" s="47" customFormat="1" ht="20.25" customHeight="1" x14ac:dyDescent="0.2">
      <c r="B11" s="43"/>
      <c r="C11" s="43"/>
      <c r="D11" s="43"/>
      <c r="E11" s="45">
        <v>0</v>
      </c>
      <c r="F11" s="45">
        <v>0</v>
      </c>
      <c r="G11" s="45">
        <v>0</v>
      </c>
      <c r="H11" s="45">
        <v>0</v>
      </c>
      <c r="I11" s="45">
        <v>0</v>
      </c>
      <c r="J11" s="45">
        <f>SUM(F11:I11)</f>
        <v>0</v>
      </c>
      <c r="K11" s="46"/>
    </row>
    <row r="12" spans="2:11" s="53" customFormat="1" ht="20.25" customHeight="1" x14ac:dyDescent="0.25">
      <c r="B12" s="48"/>
      <c r="C12" s="48"/>
      <c r="D12" s="49" t="s">
        <v>203</v>
      </c>
      <c r="E12" s="50">
        <f t="shared" ref="E12:J12" si="0">SUM(E9:E11)</f>
        <v>0</v>
      </c>
      <c r="F12" s="51">
        <f t="shared" si="0"/>
        <v>0</v>
      </c>
      <c r="G12" s="51">
        <f t="shared" si="0"/>
        <v>0</v>
      </c>
      <c r="H12" s="51">
        <f t="shared" si="0"/>
        <v>0</v>
      </c>
      <c r="I12" s="51">
        <f t="shared" si="0"/>
        <v>0</v>
      </c>
      <c r="J12" s="51">
        <f t="shared" si="0"/>
        <v>0</v>
      </c>
      <c r="K12" s="52"/>
    </row>
    <row r="13" spans="2:11" s="53" customFormat="1" ht="20.25" customHeight="1" x14ac:dyDescent="0.25">
      <c r="B13" s="43"/>
      <c r="C13" s="43"/>
      <c r="D13" s="43"/>
      <c r="E13" s="45">
        <v>0</v>
      </c>
      <c r="F13" s="45">
        <v>0</v>
      </c>
      <c r="G13" s="45">
        <v>0</v>
      </c>
      <c r="H13" s="45">
        <v>0</v>
      </c>
      <c r="I13" s="45">
        <v>0</v>
      </c>
      <c r="J13" s="45">
        <f>SUM(F13:I13)</f>
        <v>0</v>
      </c>
      <c r="K13" s="46"/>
    </row>
    <row r="14" spans="2:11" s="53" customFormat="1" ht="20.25" customHeight="1" x14ac:dyDescent="0.25">
      <c r="B14" s="43"/>
      <c r="C14" s="43"/>
      <c r="D14" s="43"/>
      <c r="E14" s="45">
        <v>0</v>
      </c>
      <c r="F14" s="45">
        <v>0</v>
      </c>
      <c r="G14" s="45">
        <v>0</v>
      </c>
      <c r="H14" s="45">
        <v>0</v>
      </c>
      <c r="I14" s="45">
        <v>0</v>
      </c>
      <c r="J14" s="45">
        <f>SUM(F14:I14)</f>
        <v>0</v>
      </c>
      <c r="K14" s="46"/>
    </row>
    <row r="15" spans="2:11" s="53" customFormat="1" ht="20.25" customHeight="1" x14ac:dyDescent="0.25">
      <c r="B15" s="43"/>
      <c r="C15" s="43"/>
      <c r="D15" s="43"/>
      <c r="E15" s="45">
        <v>0</v>
      </c>
      <c r="F15" s="45">
        <v>0</v>
      </c>
      <c r="G15" s="45">
        <v>0</v>
      </c>
      <c r="H15" s="45">
        <v>0</v>
      </c>
      <c r="I15" s="45">
        <v>0</v>
      </c>
      <c r="J15" s="45">
        <f>SUM(F15:I15)</f>
        <v>0</v>
      </c>
      <c r="K15" s="46"/>
    </row>
    <row r="16" spans="2:11" s="53" customFormat="1" ht="20.25" customHeight="1" x14ac:dyDescent="0.25">
      <c r="B16" s="48"/>
      <c r="C16" s="48"/>
      <c r="D16" s="49" t="s">
        <v>203</v>
      </c>
      <c r="E16" s="50">
        <f t="shared" ref="E16:J16" si="1">SUM(E13:E15)</f>
        <v>0</v>
      </c>
      <c r="F16" s="51">
        <f t="shared" si="1"/>
        <v>0</v>
      </c>
      <c r="G16" s="51">
        <f t="shared" si="1"/>
        <v>0</v>
      </c>
      <c r="H16" s="51">
        <f t="shared" si="1"/>
        <v>0</v>
      </c>
      <c r="I16" s="51">
        <f t="shared" si="1"/>
        <v>0</v>
      </c>
      <c r="J16" s="51">
        <f t="shared" si="1"/>
        <v>0</v>
      </c>
      <c r="K16" s="52"/>
    </row>
    <row r="17" spans="2:11" s="53" customFormat="1" ht="20.25" customHeight="1" x14ac:dyDescent="0.25">
      <c r="B17" s="43"/>
      <c r="C17" s="43"/>
      <c r="D17" s="43"/>
      <c r="E17" s="45">
        <v>0</v>
      </c>
      <c r="F17" s="45">
        <v>0</v>
      </c>
      <c r="G17" s="45">
        <v>0</v>
      </c>
      <c r="H17" s="45">
        <v>0</v>
      </c>
      <c r="I17" s="45">
        <v>0</v>
      </c>
      <c r="J17" s="45">
        <f>SUM(F17:I17)</f>
        <v>0</v>
      </c>
      <c r="K17" s="46"/>
    </row>
    <row r="18" spans="2:11" s="53" customFormat="1" ht="20.25" customHeight="1" x14ac:dyDescent="0.25">
      <c r="B18" s="43"/>
      <c r="C18" s="43"/>
      <c r="D18" s="43"/>
      <c r="E18" s="45">
        <v>0</v>
      </c>
      <c r="F18" s="45">
        <v>0</v>
      </c>
      <c r="G18" s="45">
        <v>0</v>
      </c>
      <c r="H18" s="45">
        <v>0</v>
      </c>
      <c r="I18" s="45">
        <v>0</v>
      </c>
      <c r="J18" s="45">
        <f>SUM(F18:I18)</f>
        <v>0</v>
      </c>
      <c r="K18" s="46"/>
    </row>
    <row r="19" spans="2:11" s="53" customFormat="1" ht="20.25" customHeight="1" x14ac:dyDescent="0.25">
      <c r="B19" s="43"/>
      <c r="C19" s="43"/>
      <c r="D19" s="43"/>
      <c r="E19" s="45">
        <v>0</v>
      </c>
      <c r="F19" s="45">
        <v>0</v>
      </c>
      <c r="G19" s="45">
        <v>0</v>
      </c>
      <c r="H19" s="45">
        <v>0</v>
      </c>
      <c r="I19" s="45">
        <v>0</v>
      </c>
      <c r="J19" s="45">
        <f>SUM(F19:I19)</f>
        <v>0</v>
      </c>
      <c r="K19" s="46"/>
    </row>
    <row r="20" spans="2:11" s="53" customFormat="1" ht="20.25" customHeight="1" x14ac:dyDescent="0.25">
      <c r="B20" s="48"/>
      <c r="C20" s="48"/>
      <c r="D20" s="49" t="s">
        <v>203</v>
      </c>
      <c r="E20" s="50">
        <f t="shared" ref="E20:J20" si="2">SUM(E17:E19)</f>
        <v>0</v>
      </c>
      <c r="F20" s="51">
        <f t="shared" si="2"/>
        <v>0</v>
      </c>
      <c r="G20" s="51">
        <f t="shared" si="2"/>
        <v>0</v>
      </c>
      <c r="H20" s="51">
        <f t="shared" si="2"/>
        <v>0</v>
      </c>
      <c r="I20" s="51">
        <f t="shared" si="2"/>
        <v>0</v>
      </c>
      <c r="J20" s="51">
        <f t="shared" si="2"/>
        <v>0</v>
      </c>
      <c r="K20" s="52"/>
    </row>
    <row r="21" spans="2:11" s="53" customFormat="1" ht="20.25" customHeight="1" x14ac:dyDescent="0.25">
      <c r="B21" s="43"/>
      <c r="C21" s="43"/>
      <c r="D21" s="43"/>
      <c r="E21" s="45">
        <v>0</v>
      </c>
      <c r="F21" s="45">
        <v>0</v>
      </c>
      <c r="G21" s="45">
        <v>0</v>
      </c>
      <c r="H21" s="45">
        <v>0</v>
      </c>
      <c r="I21" s="45">
        <v>0</v>
      </c>
      <c r="J21" s="45">
        <f>SUM(F21:I21)</f>
        <v>0</v>
      </c>
      <c r="K21" s="46"/>
    </row>
    <row r="22" spans="2:11" s="53" customFormat="1" ht="20.25" customHeight="1" x14ac:dyDescent="0.25">
      <c r="B22" s="43"/>
      <c r="C22" s="43"/>
      <c r="D22" s="43"/>
      <c r="E22" s="45">
        <v>0</v>
      </c>
      <c r="F22" s="45">
        <v>0</v>
      </c>
      <c r="G22" s="45">
        <v>0</v>
      </c>
      <c r="H22" s="45">
        <v>0</v>
      </c>
      <c r="I22" s="45">
        <v>0</v>
      </c>
      <c r="J22" s="45">
        <f>SUM(F22:I22)</f>
        <v>0</v>
      </c>
      <c r="K22" s="46"/>
    </row>
    <row r="23" spans="2:11" s="53" customFormat="1" ht="20.25" customHeight="1" x14ac:dyDescent="0.25">
      <c r="B23" s="43"/>
      <c r="C23" s="43"/>
      <c r="D23" s="43"/>
      <c r="E23" s="45">
        <v>0</v>
      </c>
      <c r="F23" s="45">
        <v>0</v>
      </c>
      <c r="G23" s="45">
        <v>0</v>
      </c>
      <c r="H23" s="45">
        <v>0</v>
      </c>
      <c r="I23" s="45">
        <v>0</v>
      </c>
      <c r="J23" s="45">
        <f>SUM(F23:I23)</f>
        <v>0</v>
      </c>
      <c r="K23" s="46"/>
    </row>
    <row r="24" spans="2:11" s="53" customFormat="1" ht="20.25" customHeight="1" x14ac:dyDescent="0.25">
      <c r="B24" s="48"/>
      <c r="C24" s="48"/>
      <c r="D24" s="49" t="s">
        <v>203</v>
      </c>
      <c r="E24" s="50">
        <f t="shared" ref="E24:J24" si="3">SUM(E21:E23)</f>
        <v>0</v>
      </c>
      <c r="F24" s="51">
        <f t="shared" si="3"/>
        <v>0</v>
      </c>
      <c r="G24" s="51">
        <f t="shared" si="3"/>
        <v>0</v>
      </c>
      <c r="H24" s="51">
        <f t="shared" si="3"/>
        <v>0</v>
      </c>
      <c r="I24" s="51">
        <f t="shared" si="3"/>
        <v>0</v>
      </c>
      <c r="J24" s="51">
        <f t="shared" si="3"/>
        <v>0</v>
      </c>
      <c r="K24" s="52"/>
    </row>
    <row r="25" spans="2:11" s="53" customFormat="1" ht="20.25" customHeight="1" x14ac:dyDescent="0.25">
      <c r="B25" s="43"/>
      <c r="C25" s="43"/>
      <c r="D25" s="43"/>
      <c r="E25" s="45">
        <v>0</v>
      </c>
      <c r="F25" s="45">
        <v>0</v>
      </c>
      <c r="G25" s="45">
        <v>0</v>
      </c>
      <c r="H25" s="45">
        <v>0</v>
      </c>
      <c r="I25" s="45">
        <v>0</v>
      </c>
      <c r="J25" s="45">
        <f>SUM(F25:I25)</f>
        <v>0</v>
      </c>
      <c r="K25" s="46"/>
    </row>
    <row r="26" spans="2:11" s="53" customFormat="1" ht="20.25" customHeight="1" x14ac:dyDescent="0.25">
      <c r="B26" s="43"/>
      <c r="C26" s="43"/>
      <c r="D26" s="43"/>
      <c r="E26" s="45">
        <v>0</v>
      </c>
      <c r="F26" s="45">
        <v>0</v>
      </c>
      <c r="G26" s="45">
        <v>0</v>
      </c>
      <c r="H26" s="45">
        <v>0</v>
      </c>
      <c r="I26" s="45">
        <v>0</v>
      </c>
      <c r="J26" s="45">
        <f>SUM(F26:I26)</f>
        <v>0</v>
      </c>
      <c r="K26" s="46"/>
    </row>
    <row r="27" spans="2:11" s="53" customFormat="1" ht="20.25" customHeight="1" x14ac:dyDescent="0.25">
      <c r="B27" s="43"/>
      <c r="C27" s="43"/>
      <c r="D27" s="43"/>
      <c r="E27" s="45">
        <v>0</v>
      </c>
      <c r="F27" s="45">
        <v>0</v>
      </c>
      <c r="G27" s="45">
        <v>0</v>
      </c>
      <c r="H27" s="45">
        <v>0</v>
      </c>
      <c r="I27" s="45">
        <v>0</v>
      </c>
      <c r="J27" s="45">
        <f>SUM(F27:I27)</f>
        <v>0</v>
      </c>
      <c r="K27" s="46"/>
    </row>
    <row r="28" spans="2:11" s="53" customFormat="1" ht="20.25" customHeight="1" x14ac:dyDescent="0.25">
      <c r="B28" s="48"/>
      <c r="C28" s="48"/>
      <c r="D28" s="49" t="s">
        <v>203</v>
      </c>
      <c r="E28" s="50">
        <f t="shared" ref="E28:J28" si="4">SUM(E25:E27)</f>
        <v>0</v>
      </c>
      <c r="F28" s="51">
        <f t="shared" si="4"/>
        <v>0</v>
      </c>
      <c r="G28" s="51">
        <f t="shared" si="4"/>
        <v>0</v>
      </c>
      <c r="H28" s="51">
        <f t="shared" si="4"/>
        <v>0</v>
      </c>
      <c r="I28" s="51">
        <f t="shared" si="4"/>
        <v>0</v>
      </c>
      <c r="J28" s="51">
        <f t="shared" si="4"/>
        <v>0</v>
      </c>
      <c r="K28" s="52"/>
    </row>
    <row r="29" spans="2:11" s="53" customFormat="1" ht="20.25" customHeight="1" x14ac:dyDescent="0.25">
      <c r="B29" s="43"/>
      <c r="C29" s="43"/>
      <c r="D29" s="43"/>
      <c r="E29" s="45">
        <v>0</v>
      </c>
      <c r="F29" s="45">
        <v>0</v>
      </c>
      <c r="G29" s="45">
        <v>0</v>
      </c>
      <c r="H29" s="45">
        <v>0</v>
      </c>
      <c r="I29" s="45">
        <v>0</v>
      </c>
      <c r="J29" s="45">
        <f>SUM(F29:I29)</f>
        <v>0</v>
      </c>
      <c r="K29" s="46"/>
    </row>
    <row r="30" spans="2:11" s="53" customFormat="1" ht="20.25" customHeight="1" x14ac:dyDescent="0.25">
      <c r="B30" s="43"/>
      <c r="C30" s="43"/>
      <c r="D30" s="43"/>
      <c r="E30" s="45">
        <v>0</v>
      </c>
      <c r="F30" s="45">
        <v>0</v>
      </c>
      <c r="G30" s="45">
        <v>0</v>
      </c>
      <c r="H30" s="45">
        <v>0</v>
      </c>
      <c r="I30" s="45">
        <v>0</v>
      </c>
      <c r="J30" s="45">
        <f>SUM(F30:I30)</f>
        <v>0</v>
      </c>
      <c r="K30" s="46"/>
    </row>
    <row r="31" spans="2:11" s="53" customFormat="1" ht="20.25" customHeight="1" x14ac:dyDescent="0.25">
      <c r="B31" s="43"/>
      <c r="C31" s="43"/>
      <c r="D31" s="43"/>
      <c r="E31" s="45">
        <v>0</v>
      </c>
      <c r="F31" s="45">
        <v>0</v>
      </c>
      <c r="G31" s="45">
        <v>0</v>
      </c>
      <c r="H31" s="45">
        <v>0</v>
      </c>
      <c r="I31" s="45">
        <v>0</v>
      </c>
      <c r="J31" s="45">
        <f>SUM(F31:I31)</f>
        <v>0</v>
      </c>
      <c r="K31" s="46"/>
    </row>
    <row r="32" spans="2:11" s="47" customFormat="1" ht="20.25" customHeight="1" x14ac:dyDescent="0.2">
      <c r="B32" s="48"/>
      <c r="C32" s="48"/>
      <c r="D32" s="49" t="s">
        <v>203</v>
      </c>
      <c r="E32" s="50">
        <f t="shared" ref="E32:J32" si="5">SUM(E29:E31)</f>
        <v>0</v>
      </c>
      <c r="F32" s="51">
        <f t="shared" si="5"/>
        <v>0</v>
      </c>
      <c r="G32" s="51">
        <f t="shared" si="5"/>
        <v>0</v>
      </c>
      <c r="H32" s="51">
        <f t="shared" si="5"/>
        <v>0</v>
      </c>
      <c r="I32" s="51">
        <f t="shared" si="5"/>
        <v>0</v>
      </c>
      <c r="J32" s="51">
        <f t="shared" si="5"/>
        <v>0</v>
      </c>
      <c r="K32" s="54"/>
    </row>
    <row r="33" spans="2:11" s="53" customFormat="1" ht="20.25" customHeight="1" x14ac:dyDescent="0.25">
      <c r="B33" s="43"/>
      <c r="C33" s="43"/>
      <c r="D33" s="55"/>
      <c r="E33" s="45">
        <v>0</v>
      </c>
      <c r="F33" s="45">
        <v>0</v>
      </c>
      <c r="G33" s="45">
        <v>0</v>
      </c>
      <c r="H33" s="45">
        <v>0</v>
      </c>
      <c r="I33" s="45">
        <v>0</v>
      </c>
      <c r="J33" s="45">
        <f>SUM(F33:I33)</f>
        <v>0</v>
      </c>
      <c r="K33" s="46"/>
    </row>
    <row r="34" spans="2:11" s="53" customFormat="1" ht="20.25" customHeight="1" x14ac:dyDescent="0.25">
      <c r="B34" s="43"/>
      <c r="C34" s="43"/>
      <c r="D34" s="55"/>
      <c r="E34" s="45">
        <v>0</v>
      </c>
      <c r="F34" s="45">
        <v>0</v>
      </c>
      <c r="G34" s="45">
        <v>0</v>
      </c>
      <c r="H34" s="45">
        <v>0</v>
      </c>
      <c r="I34" s="45">
        <v>0</v>
      </c>
      <c r="J34" s="45">
        <f>SUM(F34:I34)</f>
        <v>0</v>
      </c>
      <c r="K34" s="46"/>
    </row>
    <row r="35" spans="2:11" s="53" customFormat="1" ht="20.25" customHeight="1" x14ac:dyDescent="0.25">
      <c r="B35" s="43"/>
      <c r="C35" s="43"/>
      <c r="D35" s="55"/>
      <c r="E35" s="45">
        <v>0</v>
      </c>
      <c r="F35" s="45">
        <v>0</v>
      </c>
      <c r="G35" s="45">
        <v>0</v>
      </c>
      <c r="H35" s="45">
        <v>0</v>
      </c>
      <c r="I35" s="45">
        <v>0</v>
      </c>
      <c r="J35" s="45">
        <f>SUM(F35:I35)</f>
        <v>0</v>
      </c>
      <c r="K35" s="46"/>
    </row>
    <row r="36" spans="2:11" s="47" customFormat="1" x14ac:dyDescent="0.2">
      <c r="B36" s="48"/>
      <c r="C36" s="48"/>
      <c r="D36" s="49" t="s">
        <v>203</v>
      </c>
      <c r="E36" s="50">
        <f t="shared" ref="E36:J36" si="6">SUM(E33:E35)</f>
        <v>0</v>
      </c>
      <c r="F36" s="51">
        <f t="shared" si="6"/>
        <v>0</v>
      </c>
      <c r="G36" s="51">
        <f t="shared" si="6"/>
        <v>0</v>
      </c>
      <c r="H36" s="51">
        <f t="shared" si="6"/>
        <v>0</v>
      </c>
      <c r="I36" s="51">
        <f t="shared" si="6"/>
        <v>0</v>
      </c>
      <c r="J36" s="51">
        <f t="shared" si="6"/>
        <v>0</v>
      </c>
      <c r="K36" s="54"/>
    </row>
    <row r="37" spans="2:11" s="47" customFormat="1" x14ac:dyDescent="0.25">
      <c r="B37" s="56"/>
      <c r="C37" s="56"/>
      <c r="D37" s="83" t="s">
        <v>225</v>
      </c>
      <c r="E37" s="57">
        <f t="shared" ref="E37:J37" si="7">+E12+E16+E20+E24+E28+E32+E36</f>
        <v>0</v>
      </c>
      <c r="F37" s="51">
        <f t="shared" si="7"/>
        <v>0</v>
      </c>
      <c r="G37" s="51">
        <f t="shared" si="7"/>
        <v>0</v>
      </c>
      <c r="H37" s="51">
        <f t="shared" si="7"/>
        <v>0</v>
      </c>
      <c r="I37" s="51">
        <f t="shared" si="7"/>
        <v>0</v>
      </c>
      <c r="J37" s="51">
        <f t="shared" si="7"/>
        <v>0</v>
      </c>
      <c r="K37" s="54"/>
    </row>
  </sheetData>
  <autoFilter ref="A8:E37" xr:uid="{00000000-0009-0000-0000-000003000000}"/>
  <mergeCells count="7">
    <mergeCell ref="F7:K7"/>
    <mergeCell ref="B7:E7"/>
    <mergeCell ref="B2:B5"/>
    <mergeCell ref="D3:E3"/>
    <mergeCell ref="D4:E4"/>
    <mergeCell ref="D5:E5"/>
    <mergeCell ref="D2:K2"/>
  </mergeCells>
  <pageMargins left="0.70866141732283472" right="0.70866141732283472" top="0.74803149606299213" bottom="0.74803149606299213" header="0.31496062992125984" footer="0.31496062992125984"/>
  <pageSetup orientation="portrait" horizontalDpi="300" verticalDpi="300" r:id="rId1"/>
  <headerFooter>
    <oddFooter>&amp;RFO-EST-PC02-09
V1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G26"/>
  <sheetViews>
    <sheetView showGridLines="0" zoomScale="70" zoomScaleNormal="70" workbookViewId="0">
      <selection activeCell="B7" sqref="B7:E7"/>
    </sheetView>
  </sheetViews>
  <sheetFormatPr baseColWidth="10" defaultColWidth="11.42578125" defaultRowHeight="15" x14ac:dyDescent="0.25"/>
  <cols>
    <col min="1" max="1" width="4" style="30" customWidth="1"/>
    <col min="2" max="2" width="36.85546875" style="30" customWidth="1"/>
    <col min="3" max="3" width="58.140625" style="30" customWidth="1"/>
    <col min="4" max="4" width="39.140625" style="30" customWidth="1"/>
    <col min="5" max="5" width="31.42578125" style="30" customWidth="1"/>
    <col min="6" max="6" width="21.28515625" style="30" customWidth="1"/>
    <col min="7" max="7" width="58.28515625" style="30" customWidth="1"/>
    <col min="8" max="11" width="29.5703125" style="30" customWidth="1"/>
    <col min="12" max="16384" width="11.42578125" style="30"/>
  </cols>
  <sheetData>
    <row r="2" spans="2:7" s="31" customFormat="1" ht="21" customHeight="1" x14ac:dyDescent="0.25">
      <c r="B2" s="101"/>
      <c r="C2" s="39" t="s">
        <v>197</v>
      </c>
      <c r="D2" s="94"/>
      <c r="E2" s="95"/>
      <c r="F2" s="95"/>
      <c r="G2" s="96"/>
    </row>
    <row r="3" spans="2:7" s="31" customFormat="1" ht="21" customHeight="1" x14ac:dyDescent="0.25">
      <c r="B3" s="101"/>
      <c r="C3" s="39" t="s">
        <v>198</v>
      </c>
      <c r="D3" s="97"/>
      <c r="E3" s="98"/>
      <c r="F3" s="98"/>
      <c r="G3" s="99"/>
    </row>
    <row r="4" spans="2:7" s="31" customFormat="1" ht="21" customHeight="1" x14ac:dyDescent="0.25">
      <c r="B4" s="101"/>
      <c r="C4" s="39" t="s">
        <v>199</v>
      </c>
      <c r="D4" s="97"/>
      <c r="E4" s="98"/>
      <c r="F4" s="98"/>
      <c r="G4" s="99"/>
    </row>
    <row r="5" spans="2:7" s="31" customFormat="1" ht="21" customHeight="1" x14ac:dyDescent="0.25">
      <c r="B5" s="101"/>
      <c r="C5" s="39" t="s">
        <v>200</v>
      </c>
      <c r="D5" s="94"/>
      <c r="E5" s="95"/>
      <c r="F5" s="95"/>
      <c r="G5" s="96"/>
    </row>
    <row r="7" spans="2:7" s="31" customFormat="1" ht="25.5" customHeight="1" x14ac:dyDescent="0.25">
      <c r="B7" s="100" t="s">
        <v>219</v>
      </c>
      <c r="C7" s="100"/>
      <c r="D7" s="100"/>
      <c r="E7" s="100"/>
      <c r="F7" s="87" t="s">
        <v>218</v>
      </c>
      <c r="G7" s="87"/>
    </row>
    <row r="8" spans="2:7" s="31" customFormat="1" ht="25.5" customHeight="1" x14ac:dyDescent="0.25">
      <c r="B8" s="41" t="s">
        <v>212</v>
      </c>
      <c r="C8" s="38" t="s">
        <v>201</v>
      </c>
      <c r="D8" s="38" t="s">
        <v>204</v>
      </c>
      <c r="E8" s="38" t="s">
        <v>222</v>
      </c>
      <c r="F8" s="33" t="s">
        <v>226</v>
      </c>
      <c r="G8" s="33" t="s">
        <v>214</v>
      </c>
    </row>
    <row r="9" spans="2:7" s="47" customFormat="1" ht="25.5" customHeight="1" x14ac:dyDescent="0.2">
      <c r="B9" s="58"/>
      <c r="C9" s="58"/>
      <c r="D9" s="58"/>
      <c r="E9" s="58"/>
      <c r="F9" s="58"/>
      <c r="G9" s="58"/>
    </row>
    <row r="10" spans="2:7" s="47" customFormat="1" ht="25.5" customHeight="1" x14ac:dyDescent="0.2">
      <c r="B10" s="58"/>
      <c r="C10" s="58"/>
      <c r="D10" s="58"/>
      <c r="E10" s="58"/>
      <c r="F10" s="58"/>
      <c r="G10" s="58"/>
    </row>
    <row r="11" spans="2:7" s="47" customFormat="1" ht="25.5" customHeight="1" x14ac:dyDescent="0.2">
      <c r="B11" s="58"/>
      <c r="C11" s="58"/>
      <c r="D11" s="58"/>
      <c r="E11" s="58"/>
      <c r="F11" s="58"/>
      <c r="G11" s="58"/>
    </row>
    <row r="12" spans="2:7" s="47" customFormat="1" ht="25.5" customHeight="1" x14ac:dyDescent="0.2">
      <c r="B12" s="58"/>
      <c r="C12" s="58"/>
      <c r="D12" s="58"/>
      <c r="E12" s="58"/>
      <c r="F12" s="58"/>
      <c r="G12" s="58"/>
    </row>
    <row r="13" spans="2:7" s="47" customFormat="1" ht="25.5" customHeight="1" x14ac:dyDescent="0.2">
      <c r="B13" s="58"/>
      <c r="C13" s="58"/>
      <c r="D13" s="58"/>
      <c r="E13" s="58"/>
      <c r="F13" s="58"/>
      <c r="G13" s="58"/>
    </row>
    <row r="14" spans="2:7" s="47" customFormat="1" ht="25.5" customHeight="1" x14ac:dyDescent="0.2">
      <c r="B14" s="58"/>
      <c r="C14" s="58"/>
      <c r="D14" s="58"/>
      <c r="E14" s="58"/>
      <c r="F14" s="58"/>
      <c r="G14" s="58"/>
    </row>
    <row r="15" spans="2:7" s="47" customFormat="1" ht="25.5" customHeight="1" x14ac:dyDescent="0.2">
      <c r="B15" s="58"/>
      <c r="C15" s="58"/>
      <c r="D15" s="58"/>
      <c r="E15" s="58"/>
      <c r="F15" s="58"/>
      <c r="G15" s="58"/>
    </row>
    <row r="16" spans="2:7" s="47" customFormat="1" ht="25.5" customHeight="1" x14ac:dyDescent="0.2">
      <c r="B16" s="58"/>
      <c r="C16" s="58"/>
      <c r="D16" s="58"/>
      <c r="E16" s="58"/>
      <c r="F16" s="58"/>
      <c r="G16" s="58"/>
    </row>
    <row r="17" spans="2:7" s="47" customFormat="1" ht="25.5" customHeight="1" x14ac:dyDescent="0.2">
      <c r="B17" s="58"/>
      <c r="C17" s="58"/>
      <c r="D17" s="58"/>
      <c r="E17" s="58"/>
      <c r="F17" s="58"/>
      <c r="G17" s="58"/>
    </row>
    <row r="18" spans="2:7" s="47" customFormat="1" ht="25.5" customHeight="1" x14ac:dyDescent="0.2">
      <c r="B18" s="58"/>
      <c r="C18" s="58"/>
      <c r="D18" s="58"/>
      <c r="E18" s="58"/>
      <c r="F18" s="58"/>
      <c r="G18" s="58"/>
    </row>
    <row r="19" spans="2:7" s="47" customFormat="1" ht="25.5" customHeight="1" x14ac:dyDescent="0.2">
      <c r="B19" s="58"/>
      <c r="C19" s="58"/>
      <c r="D19" s="58"/>
      <c r="E19" s="58"/>
      <c r="F19" s="58"/>
      <c r="G19" s="58"/>
    </row>
    <row r="20" spans="2:7" s="47" customFormat="1" ht="25.5" customHeight="1" x14ac:dyDescent="0.2">
      <c r="B20" s="58"/>
      <c r="C20" s="58"/>
      <c r="D20" s="58"/>
      <c r="E20" s="58"/>
      <c r="F20" s="58"/>
      <c r="G20" s="58"/>
    </row>
    <row r="21" spans="2:7" s="47" customFormat="1" ht="25.5" customHeight="1" x14ac:dyDescent="0.2">
      <c r="B21" s="58"/>
      <c r="C21" s="58"/>
      <c r="D21" s="58"/>
      <c r="E21" s="58"/>
      <c r="F21" s="58"/>
      <c r="G21" s="58"/>
    </row>
    <row r="22" spans="2:7" s="47" customFormat="1" ht="25.5" customHeight="1" x14ac:dyDescent="0.2">
      <c r="B22" s="58"/>
      <c r="C22" s="58"/>
      <c r="D22" s="58"/>
      <c r="E22" s="58"/>
      <c r="F22" s="58"/>
      <c r="G22" s="58"/>
    </row>
    <row r="23" spans="2:7" s="47" customFormat="1" ht="25.5" customHeight="1" x14ac:dyDescent="0.2">
      <c r="B23" s="58"/>
      <c r="C23" s="58"/>
      <c r="D23" s="58"/>
      <c r="E23" s="58"/>
      <c r="F23" s="58"/>
      <c r="G23" s="58"/>
    </row>
    <row r="24" spans="2:7" s="47" customFormat="1" ht="25.5" customHeight="1" x14ac:dyDescent="0.2">
      <c r="B24" s="58"/>
      <c r="C24" s="58"/>
      <c r="D24" s="58"/>
      <c r="E24" s="58"/>
      <c r="F24" s="58"/>
      <c r="G24" s="58"/>
    </row>
    <row r="25" spans="2:7" s="47" customFormat="1" ht="25.5" customHeight="1" x14ac:dyDescent="0.2">
      <c r="B25" s="58"/>
      <c r="C25" s="58"/>
      <c r="D25" s="58"/>
      <c r="E25" s="58"/>
      <c r="F25" s="58"/>
      <c r="G25" s="58"/>
    </row>
    <row r="26" spans="2:7" s="47" customFormat="1" ht="25.5" customHeight="1" x14ac:dyDescent="0.2">
      <c r="B26" s="58"/>
      <c r="C26" s="58"/>
      <c r="D26" s="58"/>
      <c r="E26" s="58"/>
      <c r="F26" s="58"/>
      <c r="G26" s="58"/>
    </row>
  </sheetData>
  <mergeCells count="7">
    <mergeCell ref="D2:G2"/>
    <mergeCell ref="D3:G3"/>
    <mergeCell ref="D4:G4"/>
    <mergeCell ref="D5:G5"/>
    <mergeCell ref="B7:E7"/>
    <mergeCell ref="B2:B5"/>
    <mergeCell ref="F7:G7"/>
  </mergeCells>
  <pageMargins left="0.70866141732283472" right="0.70866141732283472" top="0.74803149606299213" bottom="0.74803149606299213" header="0.31496062992125984" footer="0.31496062992125984"/>
  <pageSetup orientation="portrait" horizontalDpi="300" verticalDpi="300" r:id="rId1"/>
  <headerFooter>
    <oddFooter>&amp;RFO-EST-PC02-09
V1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N41"/>
  <sheetViews>
    <sheetView showGridLines="0" zoomScale="70" zoomScaleNormal="70" workbookViewId="0">
      <pane xSplit="7" ySplit="9" topLeftCell="H10" activePane="bottomRight" state="frozen"/>
      <selection activeCell="AL33" sqref="AL33"/>
      <selection pane="topRight" activeCell="AL33" sqref="AL33"/>
      <selection pane="bottomLeft" activeCell="AL33" sqref="AL33"/>
      <selection pane="bottomRight" activeCell="F8" sqref="F8:F9"/>
    </sheetView>
  </sheetViews>
  <sheetFormatPr baseColWidth="10" defaultColWidth="11.42578125" defaultRowHeight="15" x14ac:dyDescent="0.25"/>
  <cols>
    <col min="1" max="1" width="4" style="30" customWidth="1"/>
    <col min="2" max="2" width="14.42578125" style="30" customWidth="1"/>
    <col min="3" max="3" width="41.5703125" style="30" customWidth="1"/>
    <col min="4" max="4" width="23.42578125" style="30" customWidth="1"/>
    <col min="5" max="5" width="41.140625" style="30" customWidth="1"/>
    <col min="6" max="6" width="28" style="30" customWidth="1"/>
    <col min="7" max="7" width="29.140625" style="30" customWidth="1"/>
    <col min="8" max="8" width="32" style="30" customWidth="1"/>
    <col min="9" max="9" width="38.28515625" style="30" customWidth="1"/>
    <col min="10" max="10" width="72" style="30" customWidth="1"/>
    <col min="11" max="11" width="19.5703125" style="30" bestFit="1" customWidth="1"/>
    <col min="12" max="12" width="21.140625" style="30" customWidth="1"/>
    <col min="13" max="16384" width="11.42578125" style="30"/>
  </cols>
  <sheetData>
    <row r="2" spans="2:14" ht="18.75" customHeight="1" x14ac:dyDescent="0.25">
      <c r="B2" s="90"/>
      <c r="C2" s="39" t="s">
        <v>197</v>
      </c>
      <c r="D2" s="105"/>
      <c r="E2" s="105"/>
      <c r="F2" s="105"/>
      <c r="G2" s="105"/>
      <c r="H2" s="105"/>
      <c r="I2" s="105"/>
      <c r="J2" s="105"/>
    </row>
    <row r="3" spans="2:14" ht="18.75" customHeight="1" x14ac:dyDescent="0.25">
      <c r="B3" s="90"/>
      <c r="C3" s="39" t="s">
        <v>198</v>
      </c>
      <c r="D3" s="106"/>
      <c r="E3" s="106"/>
      <c r="F3" s="106"/>
      <c r="G3" s="106"/>
      <c r="H3" s="106"/>
      <c r="I3" s="106"/>
      <c r="J3" s="106"/>
    </row>
    <row r="4" spans="2:14" ht="18.75" customHeight="1" x14ac:dyDescent="0.25">
      <c r="B4" s="90"/>
      <c r="C4" s="39" t="s">
        <v>199</v>
      </c>
      <c r="D4" s="107"/>
      <c r="E4" s="108"/>
      <c r="F4" s="108"/>
      <c r="G4" s="108"/>
      <c r="H4" s="108"/>
      <c r="I4" s="108"/>
      <c r="J4" s="109"/>
    </row>
    <row r="5" spans="2:14" ht="18.75" customHeight="1" x14ac:dyDescent="0.25">
      <c r="B5" s="90"/>
      <c r="C5" s="39" t="s">
        <v>200</v>
      </c>
      <c r="D5" s="107"/>
      <c r="E5" s="108"/>
      <c r="F5" s="108"/>
      <c r="G5" s="108"/>
      <c r="H5" s="108"/>
      <c r="I5" s="108"/>
      <c r="J5" s="109"/>
    </row>
    <row r="7" spans="2:14" s="31" customFormat="1" ht="23.25" customHeight="1" x14ac:dyDescent="0.25">
      <c r="B7" s="100" t="s">
        <v>219</v>
      </c>
      <c r="C7" s="100"/>
      <c r="D7" s="100"/>
      <c r="E7" s="100"/>
      <c r="F7" s="100"/>
      <c r="G7" s="41"/>
      <c r="H7" s="87" t="s">
        <v>218</v>
      </c>
      <c r="I7" s="87"/>
      <c r="J7" s="87"/>
    </row>
    <row r="8" spans="2:14" s="31" customFormat="1" ht="27" customHeight="1" x14ac:dyDescent="0.25">
      <c r="B8" s="104" t="s">
        <v>212</v>
      </c>
      <c r="C8" s="104" t="s">
        <v>201</v>
      </c>
      <c r="D8" s="104" t="s">
        <v>205</v>
      </c>
      <c r="E8" s="104" t="s">
        <v>209</v>
      </c>
      <c r="F8" s="104" t="s">
        <v>228</v>
      </c>
      <c r="G8" s="104" t="s">
        <v>223</v>
      </c>
      <c r="H8" s="102" t="s">
        <v>227</v>
      </c>
      <c r="I8" s="103" t="s">
        <v>202</v>
      </c>
      <c r="J8" s="103" t="s">
        <v>224</v>
      </c>
    </row>
    <row r="9" spans="2:14" ht="33" customHeight="1" x14ac:dyDescent="0.25">
      <c r="B9" s="104"/>
      <c r="C9" s="104"/>
      <c r="D9" s="104"/>
      <c r="E9" s="104"/>
      <c r="F9" s="104"/>
      <c r="G9" s="104"/>
      <c r="H9" s="102"/>
      <c r="I9" s="103"/>
      <c r="J9" s="103"/>
    </row>
    <row r="10" spans="2:14" s="47" customFormat="1" ht="18" customHeight="1" x14ac:dyDescent="0.2">
      <c r="B10" s="59"/>
      <c r="C10" s="59"/>
      <c r="D10" s="59"/>
      <c r="E10" s="60"/>
      <c r="F10" s="61">
        <v>0</v>
      </c>
      <c r="G10" s="62">
        <v>0</v>
      </c>
      <c r="H10" s="61">
        <v>0</v>
      </c>
      <c r="I10" s="62">
        <v>0</v>
      </c>
      <c r="J10" s="63"/>
      <c r="K10" s="64"/>
      <c r="L10" s="65"/>
      <c r="N10" s="66"/>
    </row>
    <row r="11" spans="2:14" s="47" customFormat="1" ht="18" customHeight="1" x14ac:dyDescent="0.2">
      <c r="B11" s="59"/>
      <c r="C11" s="59"/>
      <c r="D11" s="59"/>
      <c r="E11" s="60"/>
      <c r="F11" s="61">
        <v>0</v>
      </c>
      <c r="G11" s="67">
        <v>0</v>
      </c>
      <c r="H11" s="61">
        <v>0</v>
      </c>
      <c r="I11" s="67">
        <v>0</v>
      </c>
      <c r="J11" s="68"/>
      <c r="K11" s="64"/>
      <c r="L11" s="65"/>
      <c r="N11" s="66"/>
    </row>
    <row r="12" spans="2:14" s="47" customFormat="1" ht="18" customHeight="1" x14ac:dyDescent="0.2">
      <c r="B12" s="59"/>
      <c r="C12" s="59"/>
      <c r="D12" s="59"/>
      <c r="E12" s="60"/>
      <c r="F12" s="61">
        <v>0</v>
      </c>
      <c r="G12" s="67">
        <v>0</v>
      </c>
      <c r="H12" s="61">
        <v>0</v>
      </c>
      <c r="I12" s="67">
        <v>0</v>
      </c>
      <c r="J12" s="68"/>
      <c r="K12" s="64"/>
      <c r="L12" s="65"/>
      <c r="N12" s="66"/>
    </row>
    <row r="13" spans="2:14" s="47" customFormat="1" ht="18" customHeight="1" x14ac:dyDescent="0.2">
      <c r="B13" s="59"/>
      <c r="C13" s="59"/>
      <c r="D13" s="59"/>
      <c r="E13" s="60"/>
      <c r="F13" s="61">
        <v>0</v>
      </c>
      <c r="G13" s="67">
        <v>0</v>
      </c>
      <c r="H13" s="61">
        <v>0</v>
      </c>
      <c r="I13" s="67">
        <v>0</v>
      </c>
      <c r="J13" s="68"/>
      <c r="K13" s="64"/>
      <c r="L13" s="65"/>
      <c r="N13" s="66"/>
    </row>
    <row r="14" spans="2:14" s="47" customFormat="1" ht="18" customHeight="1" x14ac:dyDescent="0.25">
      <c r="B14" s="69"/>
      <c r="C14" s="69"/>
      <c r="D14" s="69"/>
      <c r="E14" s="81" t="s">
        <v>203</v>
      </c>
      <c r="F14" s="70">
        <f>SUM(F10:F13)</f>
        <v>0</v>
      </c>
      <c r="G14" s="71">
        <f>SUM(G10:G13)</f>
        <v>0</v>
      </c>
      <c r="H14" s="72">
        <f>SUM(H10:H13)</f>
        <v>0</v>
      </c>
      <c r="I14" s="73">
        <f>SUM(I10:I13)</f>
        <v>0</v>
      </c>
      <c r="J14" s="74"/>
      <c r="L14" s="65"/>
      <c r="N14" s="66"/>
    </row>
    <row r="15" spans="2:14" s="47" customFormat="1" ht="18" customHeight="1" x14ac:dyDescent="0.2">
      <c r="B15" s="59"/>
      <c r="C15" s="59"/>
      <c r="D15" s="59"/>
      <c r="E15" s="82"/>
      <c r="F15" s="75">
        <v>0</v>
      </c>
      <c r="G15" s="76">
        <v>0</v>
      </c>
      <c r="H15" s="75">
        <v>0</v>
      </c>
      <c r="I15" s="76">
        <v>0</v>
      </c>
      <c r="J15" s="59"/>
      <c r="L15" s="65"/>
      <c r="N15" s="66"/>
    </row>
    <row r="16" spans="2:14" s="47" customFormat="1" ht="18" customHeight="1" x14ac:dyDescent="0.2">
      <c r="B16" s="59"/>
      <c r="C16" s="59"/>
      <c r="D16" s="59"/>
      <c r="E16" s="82"/>
      <c r="F16" s="75">
        <v>0</v>
      </c>
      <c r="G16" s="76">
        <v>0</v>
      </c>
      <c r="H16" s="75">
        <v>0</v>
      </c>
      <c r="I16" s="76">
        <v>0</v>
      </c>
      <c r="J16" s="59"/>
      <c r="L16" s="65"/>
      <c r="N16" s="66"/>
    </row>
    <row r="17" spans="2:14" s="47" customFormat="1" ht="18" customHeight="1" x14ac:dyDescent="0.2">
      <c r="B17" s="59"/>
      <c r="C17" s="59"/>
      <c r="D17" s="59"/>
      <c r="E17" s="82"/>
      <c r="F17" s="75">
        <v>0</v>
      </c>
      <c r="G17" s="76">
        <v>0</v>
      </c>
      <c r="H17" s="75">
        <v>0</v>
      </c>
      <c r="I17" s="76">
        <v>0</v>
      </c>
      <c r="J17" s="59"/>
      <c r="L17" s="65"/>
      <c r="N17" s="66"/>
    </row>
    <row r="18" spans="2:14" s="47" customFormat="1" ht="18" customHeight="1" x14ac:dyDescent="0.2">
      <c r="B18" s="59"/>
      <c r="C18" s="59"/>
      <c r="D18" s="59"/>
      <c r="E18" s="82"/>
      <c r="F18" s="75">
        <v>0</v>
      </c>
      <c r="G18" s="76">
        <v>0</v>
      </c>
      <c r="H18" s="75">
        <v>0</v>
      </c>
      <c r="I18" s="76">
        <v>0</v>
      </c>
      <c r="J18" s="59"/>
      <c r="L18" s="65"/>
      <c r="N18" s="66"/>
    </row>
    <row r="19" spans="2:14" s="47" customFormat="1" ht="18" customHeight="1" x14ac:dyDescent="0.25">
      <c r="B19" s="69"/>
      <c r="C19" s="69"/>
      <c r="D19" s="69"/>
      <c r="E19" s="81" t="s">
        <v>203</v>
      </c>
      <c r="F19" s="70">
        <f>SUM(F15:F18)</f>
        <v>0</v>
      </c>
      <c r="G19" s="71">
        <f>SUM(G15:G18)</f>
        <v>0</v>
      </c>
      <c r="H19" s="72">
        <f>SUM(H15:H18)</f>
        <v>0</v>
      </c>
      <c r="I19" s="73">
        <f>SUM(I15:I18)</f>
        <v>0</v>
      </c>
      <c r="J19" s="74"/>
      <c r="L19" s="65"/>
      <c r="N19" s="66"/>
    </row>
    <row r="20" spans="2:14" s="47" customFormat="1" ht="18" customHeight="1" x14ac:dyDescent="0.2">
      <c r="B20" s="59"/>
      <c r="C20" s="59"/>
      <c r="D20" s="59"/>
      <c r="E20" s="82"/>
      <c r="F20" s="75">
        <v>0</v>
      </c>
      <c r="G20" s="76">
        <v>0</v>
      </c>
      <c r="H20" s="75">
        <v>0</v>
      </c>
      <c r="I20" s="76">
        <v>0</v>
      </c>
      <c r="J20" s="59"/>
      <c r="L20" s="65"/>
      <c r="N20" s="66"/>
    </row>
    <row r="21" spans="2:14" s="47" customFormat="1" ht="18" customHeight="1" x14ac:dyDescent="0.2">
      <c r="B21" s="59"/>
      <c r="C21" s="59"/>
      <c r="D21" s="59"/>
      <c r="E21" s="82"/>
      <c r="F21" s="75">
        <v>0</v>
      </c>
      <c r="G21" s="76">
        <v>0</v>
      </c>
      <c r="H21" s="75">
        <v>0</v>
      </c>
      <c r="I21" s="76">
        <v>0</v>
      </c>
      <c r="J21" s="59"/>
      <c r="L21" s="65"/>
      <c r="N21" s="66"/>
    </row>
    <row r="22" spans="2:14" s="47" customFormat="1" ht="18" customHeight="1" x14ac:dyDescent="0.2">
      <c r="B22" s="59"/>
      <c r="C22" s="59"/>
      <c r="D22" s="59"/>
      <c r="E22" s="82"/>
      <c r="F22" s="75">
        <v>0</v>
      </c>
      <c r="G22" s="76">
        <v>0</v>
      </c>
      <c r="H22" s="75">
        <v>0</v>
      </c>
      <c r="I22" s="76">
        <v>0</v>
      </c>
      <c r="J22" s="59"/>
      <c r="L22" s="65"/>
      <c r="N22" s="66"/>
    </row>
    <row r="23" spans="2:14" s="47" customFormat="1" ht="18" customHeight="1" x14ac:dyDescent="0.2">
      <c r="B23" s="59"/>
      <c r="C23" s="59"/>
      <c r="D23" s="59"/>
      <c r="E23" s="82"/>
      <c r="F23" s="75">
        <v>0</v>
      </c>
      <c r="G23" s="76">
        <v>0</v>
      </c>
      <c r="H23" s="75">
        <v>0</v>
      </c>
      <c r="I23" s="76">
        <v>0</v>
      </c>
      <c r="J23" s="59"/>
      <c r="L23" s="65"/>
      <c r="N23" s="66"/>
    </row>
    <row r="24" spans="2:14" s="47" customFormat="1" ht="18" customHeight="1" x14ac:dyDescent="0.25">
      <c r="B24" s="69"/>
      <c r="C24" s="69"/>
      <c r="D24" s="69"/>
      <c r="E24" s="81" t="s">
        <v>203</v>
      </c>
      <c r="F24" s="70">
        <f>SUM(F20:F23)</f>
        <v>0</v>
      </c>
      <c r="G24" s="71">
        <f>SUM(G20:G23)</f>
        <v>0</v>
      </c>
      <c r="H24" s="72">
        <f>SUM(H20:H23)</f>
        <v>0</v>
      </c>
      <c r="I24" s="73">
        <f>SUM(I20:I23)</f>
        <v>0</v>
      </c>
      <c r="J24" s="74"/>
      <c r="L24" s="65"/>
      <c r="N24" s="66"/>
    </row>
    <row r="25" spans="2:14" s="47" customFormat="1" ht="18" customHeight="1" x14ac:dyDescent="0.2">
      <c r="B25" s="59"/>
      <c r="C25" s="59"/>
      <c r="D25" s="59"/>
      <c r="E25" s="82"/>
      <c r="F25" s="75">
        <v>0</v>
      </c>
      <c r="G25" s="76">
        <v>0</v>
      </c>
      <c r="H25" s="75">
        <v>0</v>
      </c>
      <c r="I25" s="76">
        <v>0</v>
      </c>
      <c r="J25" s="59"/>
      <c r="L25" s="65"/>
      <c r="N25" s="66"/>
    </row>
    <row r="26" spans="2:14" s="47" customFormat="1" ht="18" customHeight="1" x14ac:dyDescent="0.2">
      <c r="B26" s="59"/>
      <c r="C26" s="59"/>
      <c r="D26" s="59"/>
      <c r="E26" s="82"/>
      <c r="F26" s="75">
        <v>0</v>
      </c>
      <c r="G26" s="76">
        <v>0</v>
      </c>
      <c r="H26" s="75">
        <v>0</v>
      </c>
      <c r="I26" s="76">
        <v>0</v>
      </c>
      <c r="J26" s="59"/>
      <c r="L26" s="65"/>
      <c r="N26" s="66"/>
    </row>
    <row r="27" spans="2:14" s="47" customFormat="1" ht="18" customHeight="1" x14ac:dyDescent="0.2">
      <c r="B27" s="59"/>
      <c r="C27" s="59"/>
      <c r="D27" s="59"/>
      <c r="E27" s="82"/>
      <c r="F27" s="75">
        <v>0</v>
      </c>
      <c r="G27" s="76">
        <v>0</v>
      </c>
      <c r="H27" s="75">
        <v>0</v>
      </c>
      <c r="I27" s="76">
        <v>0</v>
      </c>
      <c r="J27" s="59"/>
      <c r="L27" s="65"/>
      <c r="N27" s="66"/>
    </row>
    <row r="28" spans="2:14" s="47" customFormat="1" ht="18" customHeight="1" x14ac:dyDescent="0.2">
      <c r="B28" s="59"/>
      <c r="C28" s="59"/>
      <c r="D28" s="59"/>
      <c r="E28" s="82"/>
      <c r="F28" s="75">
        <v>0</v>
      </c>
      <c r="G28" s="76">
        <v>0</v>
      </c>
      <c r="H28" s="75">
        <v>0</v>
      </c>
      <c r="I28" s="76">
        <v>0</v>
      </c>
      <c r="J28" s="59"/>
      <c r="L28" s="65"/>
      <c r="N28" s="66"/>
    </row>
    <row r="29" spans="2:14" s="47" customFormat="1" ht="18" customHeight="1" x14ac:dyDescent="0.25">
      <c r="B29" s="69"/>
      <c r="C29" s="69"/>
      <c r="D29" s="69"/>
      <c r="E29" s="81" t="s">
        <v>203</v>
      </c>
      <c r="F29" s="70">
        <f>SUM(F25:F28)</f>
        <v>0</v>
      </c>
      <c r="G29" s="71">
        <f>SUM(G25:G28)</f>
        <v>0</v>
      </c>
      <c r="H29" s="72">
        <f>SUM(H25:H28)</f>
        <v>0</v>
      </c>
      <c r="I29" s="73">
        <f>SUM(I25:I28)</f>
        <v>0</v>
      </c>
      <c r="J29" s="74"/>
      <c r="L29" s="65"/>
      <c r="N29" s="66"/>
    </row>
    <row r="30" spans="2:14" s="47" customFormat="1" ht="18" customHeight="1" x14ac:dyDescent="0.2">
      <c r="B30" s="59"/>
      <c r="C30" s="59"/>
      <c r="D30" s="59"/>
      <c r="E30" s="82"/>
      <c r="F30" s="75">
        <v>0</v>
      </c>
      <c r="G30" s="76">
        <v>0</v>
      </c>
      <c r="H30" s="75">
        <v>0</v>
      </c>
      <c r="I30" s="76">
        <v>0</v>
      </c>
      <c r="J30" s="59"/>
      <c r="L30" s="65"/>
      <c r="N30" s="66"/>
    </row>
    <row r="31" spans="2:14" s="47" customFormat="1" ht="18" customHeight="1" x14ac:dyDescent="0.2">
      <c r="B31" s="59"/>
      <c r="C31" s="59"/>
      <c r="D31" s="59"/>
      <c r="E31" s="82"/>
      <c r="F31" s="75">
        <v>0</v>
      </c>
      <c r="G31" s="76">
        <v>0</v>
      </c>
      <c r="H31" s="75">
        <v>0</v>
      </c>
      <c r="I31" s="76">
        <v>0</v>
      </c>
      <c r="J31" s="59"/>
      <c r="L31" s="65"/>
      <c r="N31" s="66"/>
    </row>
    <row r="32" spans="2:14" s="47" customFormat="1" ht="18" customHeight="1" x14ac:dyDescent="0.2">
      <c r="B32" s="59"/>
      <c r="C32" s="59"/>
      <c r="D32" s="59"/>
      <c r="E32" s="82"/>
      <c r="F32" s="75">
        <v>0</v>
      </c>
      <c r="G32" s="76">
        <v>0</v>
      </c>
      <c r="H32" s="75">
        <v>0</v>
      </c>
      <c r="I32" s="76">
        <v>0</v>
      </c>
      <c r="J32" s="59"/>
      <c r="L32" s="65"/>
      <c r="N32" s="66"/>
    </row>
    <row r="33" spans="2:14" s="47" customFormat="1" ht="18" customHeight="1" x14ac:dyDescent="0.2">
      <c r="B33" s="59"/>
      <c r="C33" s="59"/>
      <c r="D33" s="59"/>
      <c r="E33" s="82"/>
      <c r="F33" s="75">
        <v>0</v>
      </c>
      <c r="G33" s="76">
        <v>0</v>
      </c>
      <c r="H33" s="75">
        <v>0</v>
      </c>
      <c r="I33" s="76">
        <v>0</v>
      </c>
      <c r="J33" s="59"/>
      <c r="L33" s="65"/>
      <c r="N33" s="66"/>
    </row>
    <row r="34" spans="2:14" s="47" customFormat="1" ht="18" customHeight="1" x14ac:dyDescent="0.25">
      <c r="B34" s="69"/>
      <c r="C34" s="69"/>
      <c r="D34" s="69"/>
      <c r="E34" s="81" t="s">
        <v>203</v>
      </c>
      <c r="F34" s="70">
        <f>SUM(F30:F33)</f>
        <v>0</v>
      </c>
      <c r="G34" s="71">
        <f>SUM(G30:G33)</f>
        <v>0</v>
      </c>
      <c r="H34" s="72">
        <f>SUM(H30:H33)</f>
        <v>0</v>
      </c>
      <c r="I34" s="73">
        <f>SUM(I30:I33)</f>
        <v>0</v>
      </c>
      <c r="J34" s="74"/>
      <c r="L34" s="65"/>
      <c r="N34" s="66"/>
    </row>
    <row r="35" spans="2:14" s="47" customFormat="1" ht="18" customHeight="1" x14ac:dyDescent="0.25">
      <c r="B35" s="56"/>
      <c r="C35" s="56"/>
      <c r="D35" s="56"/>
      <c r="E35" s="83" t="s">
        <v>225</v>
      </c>
      <c r="F35" s="77">
        <f>+F14+F19+F24+F29+F34</f>
        <v>0</v>
      </c>
      <c r="G35" s="78">
        <f>+G14+G19+G24+G29+G34</f>
        <v>0</v>
      </c>
      <c r="H35" s="72">
        <f>+H14+H19+H24+H29+H34</f>
        <v>0</v>
      </c>
      <c r="I35" s="79">
        <f>+I14+I19+I24+I29+I34</f>
        <v>0</v>
      </c>
      <c r="J35" s="80"/>
      <c r="L35" s="65"/>
      <c r="N35" s="66"/>
    </row>
    <row r="41" spans="2:14" x14ac:dyDescent="0.25">
      <c r="F41" s="32"/>
    </row>
  </sheetData>
  <mergeCells count="16">
    <mergeCell ref="B2:B5"/>
    <mergeCell ref="D2:J2"/>
    <mergeCell ref="D3:J3"/>
    <mergeCell ref="D4:J4"/>
    <mergeCell ref="D5:J5"/>
    <mergeCell ref="H8:H9"/>
    <mergeCell ref="I8:I9"/>
    <mergeCell ref="J8:J9"/>
    <mergeCell ref="H7:J7"/>
    <mergeCell ref="B8:B9"/>
    <mergeCell ref="C8:C9"/>
    <mergeCell ref="D8:D9"/>
    <mergeCell ref="E8:E9"/>
    <mergeCell ref="F8:F9"/>
    <mergeCell ref="G8:G9"/>
    <mergeCell ref="B7:F7"/>
  </mergeCells>
  <dataValidations count="1">
    <dataValidation allowBlank="1" showInputMessage="1" showErrorMessage="1" prompt="Inserte la cantidad de filas necesarias, para incluir los municipios en los cuales se distribuye el recursos" sqref="D15:D16 D10" xr:uid="{00000000-0002-0000-0500-000000000000}"/>
  </dataValidations>
  <pageMargins left="0.70866141732283472" right="0.70866141732283472" top="0.74803149606299213" bottom="0.74803149606299213" header="0.31496062992125984" footer="0.31496062992125984"/>
  <pageSetup orientation="portrait" horizontalDpi="300" verticalDpi="300" r:id="rId1"/>
  <headerFooter>
    <oddFooter>&amp;RFO-EST-PC02-09
V1</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L22"/>
  <sheetViews>
    <sheetView showGridLines="0" zoomScale="70" zoomScaleNormal="70" workbookViewId="0">
      <selection activeCell="E13" sqref="E13"/>
    </sheetView>
  </sheetViews>
  <sheetFormatPr baseColWidth="10" defaultColWidth="11.42578125" defaultRowHeight="15" x14ac:dyDescent="0.25"/>
  <cols>
    <col min="1" max="1" width="4" style="30" customWidth="1"/>
    <col min="2" max="2" width="29.85546875" style="30" customWidth="1"/>
    <col min="3" max="3" width="31.42578125" style="30" customWidth="1"/>
    <col min="4" max="4" width="18.42578125" style="30" customWidth="1"/>
    <col min="5" max="5" width="28.42578125" style="30" customWidth="1"/>
    <col min="6" max="6" width="19.5703125" style="30" customWidth="1"/>
    <col min="7" max="7" width="17.42578125" style="30" customWidth="1"/>
    <col min="8" max="8" width="15.85546875" style="30" customWidth="1"/>
    <col min="9" max="9" width="30" style="30" customWidth="1"/>
    <col min="10" max="10" width="20.7109375" style="30" customWidth="1"/>
    <col min="11" max="11" width="40" style="30" customWidth="1"/>
    <col min="12" max="12" width="35.85546875" style="30" customWidth="1"/>
    <col min="13" max="16384" width="11.42578125" style="30"/>
  </cols>
  <sheetData>
    <row r="2" spans="2:12" ht="24.75" customHeight="1" x14ac:dyDescent="0.25">
      <c r="B2" s="90"/>
      <c r="C2" s="39" t="s">
        <v>197</v>
      </c>
      <c r="D2" s="37"/>
      <c r="E2" s="35"/>
      <c r="F2" s="35"/>
      <c r="G2" s="35"/>
      <c r="H2" s="35"/>
      <c r="I2" s="35"/>
      <c r="J2" s="35"/>
      <c r="K2" s="35"/>
      <c r="L2" s="36"/>
    </row>
    <row r="3" spans="2:12" ht="24.75" customHeight="1" x14ac:dyDescent="0.25">
      <c r="B3" s="90"/>
      <c r="C3" s="39" t="s">
        <v>198</v>
      </c>
      <c r="D3" s="37"/>
      <c r="E3" s="35"/>
      <c r="F3" s="35"/>
      <c r="G3" s="35"/>
      <c r="H3" s="35"/>
      <c r="I3" s="35"/>
      <c r="J3" s="35"/>
      <c r="K3" s="35"/>
      <c r="L3" s="36"/>
    </row>
    <row r="4" spans="2:12" ht="24.75" customHeight="1" x14ac:dyDescent="0.25">
      <c r="B4" s="90"/>
      <c r="C4" s="39" t="s">
        <v>199</v>
      </c>
      <c r="D4" s="37"/>
      <c r="E4" s="35"/>
      <c r="F4" s="35"/>
      <c r="G4" s="35"/>
      <c r="H4" s="35"/>
      <c r="I4" s="35"/>
      <c r="J4" s="35"/>
      <c r="K4" s="35"/>
      <c r="L4" s="36"/>
    </row>
    <row r="5" spans="2:12" ht="24.75" customHeight="1" x14ac:dyDescent="0.25">
      <c r="B5" s="90"/>
      <c r="C5" s="39" t="s">
        <v>200</v>
      </c>
      <c r="D5" s="37"/>
      <c r="E5" s="35"/>
      <c r="F5" s="35"/>
      <c r="G5" s="35"/>
      <c r="H5" s="35"/>
      <c r="I5" s="35"/>
      <c r="J5" s="35"/>
      <c r="K5" s="35"/>
      <c r="L5" s="36"/>
    </row>
    <row r="7" spans="2:12" s="31" customFormat="1" ht="27" customHeight="1" x14ac:dyDescent="0.25">
      <c r="B7" s="100" t="s">
        <v>219</v>
      </c>
      <c r="C7" s="100"/>
      <c r="D7" s="100"/>
      <c r="E7" s="100"/>
      <c r="F7" s="100"/>
      <c r="G7" s="100"/>
      <c r="H7" s="100"/>
      <c r="I7" s="100"/>
      <c r="J7" s="100"/>
      <c r="K7" s="87" t="s">
        <v>218</v>
      </c>
      <c r="L7" s="87"/>
    </row>
    <row r="8" spans="2:12" s="31" customFormat="1" ht="62.25" customHeight="1" x14ac:dyDescent="0.25">
      <c r="B8" s="42" t="s">
        <v>210</v>
      </c>
      <c r="C8" s="42" t="s">
        <v>206</v>
      </c>
      <c r="D8" s="42" t="s">
        <v>207</v>
      </c>
      <c r="E8" s="42" t="s">
        <v>230</v>
      </c>
      <c r="F8" s="42" t="s">
        <v>205</v>
      </c>
      <c r="G8" s="42" t="s">
        <v>208</v>
      </c>
      <c r="H8" s="42" t="s">
        <v>209</v>
      </c>
      <c r="I8" s="42" t="s">
        <v>231</v>
      </c>
      <c r="J8" s="42" t="s">
        <v>229</v>
      </c>
      <c r="K8" s="34" t="s">
        <v>227</v>
      </c>
      <c r="L8" s="34" t="s">
        <v>232</v>
      </c>
    </row>
    <row r="9" spans="2:12" s="47" customFormat="1" ht="25.5" customHeight="1" x14ac:dyDescent="0.2">
      <c r="B9" s="84"/>
      <c r="C9" s="84"/>
      <c r="D9" s="84"/>
      <c r="E9" s="84"/>
      <c r="F9" s="84"/>
      <c r="G9" s="84"/>
      <c r="H9" s="84"/>
      <c r="I9" s="85">
        <v>0</v>
      </c>
      <c r="J9" s="62">
        <v>0</v>
      </c>
      <c r="K9" s="85">
        <v>0</v>
      </c>
      <c r="L9" s="62">
        <v>0</v>
      </c>
    </row>
    <row r="10" spans="2:12" s="47" customFormat="1" ht="25.5" customHeight="1" x14ac:dyDescent="0.2">
      <c r="B10" s="84"/>
      <c r="C10" s="84"/>
      <c r="D10" s="84"/>
      <c r="E10" s="84"/>
      <c r="F10" s="84"/>
      <c r="G10" s="84"/>
      <c r="H10" s="84"/>
      <c r="I10" s="85">
        <v>0</v>
      </c>
      <c r="J10" s="62">
        <v>0</v>
      </c>
      <c r="K10" s="85">
        <v>0</v>
      </c>
      <c r="L10" s="62">
        <v>0</v>
      </c>
    </row>
    <row r="11" spans="2:12" s="47" customFormat="1" ht="25.5" customHeight="1" x14ac:dyDescent="0.2">
      <c r="B11" s="84"/>
      <c r="C11" s="84"/>
      <c r="D11" s="84"/>
      <c r="E11" s="84"/>
      <c r="F11" s="84"/>
      <c r="G11" s="84"/>
      <c r="H11" s="84"/>
      <c r="I11" s="85">
        <v>0</v>
      </c>
      <c r="J11" s="62">
        <v>0</v>
      </c>
      <c r="K11" s="85">
        <v>0</v>
      </c>
      <c r="L11" s="62">
        <v>0</v>
      </c>
    </row>
    <row r="12" spans="2:12" s="47" customFormat="1" ht="25.5" customHeight="1" x14ac:dyDescent="0.2">
      <c r="B12" s="110"/>
      <c r="C12" s="110"/>
      <c r="D12" s="110"/>
      <c r="E12" s="110"/>
      <c r="F12" s="110"/>
      <c r="G12" s="110"/>
      <c r="H12" s="110"/>
      <c r="I12" s="77">
        <f>SUM(I9:I11)</f>
        <v>0</v>
      </c>
      <c r="J12" s="86">
        <f>SUM(J9:J11)</f>
        <v>0</v>
      </c>
      <c r="K12" s="77">
        <f>SUM(K9:K11)</f>
        <v>0</v>
      </c>
      <c r="L12" s="86">
        <f>SUM(L9:L11)</f>
        <v>0</v>
      </c>
    </row>
    <row r="13" spans="2:12" ht="25.5" customHeight="1" x14ac:dyDescent="0.25">
      <c r="B13" s="84"/>
      <c r="C13" s="84"/>
      <c r="D13" s="84"/>
      <c r="E13" s="84"/>
      <c r="F13" s="84"/>
      <c r="G13" s="84"/>
      <c r="H13" s="84"/>
      <c r="I13" s="85">
        <v>0</v>
      </c>
      <c r="J13" s="62">
        <v>0</v>
      </c>
      <c r="K13" s="85">
        <v>0</v>
      </c>
      <c r="L13" s="62">
        <v>0</v>
      </c>
    </row>
    <row r="14" spans="2:12" ht="25.5" customHeight="1" x14ac:dyDescent="0.25">
      <c r="B14" s="84"/>
      <c r="C14" s="84"/>
      <c r="D14" s="84"/>
      <c r="E14" s="84"/>
      <c r="F14" s="84"/>
      <c r="G14" s="84"/>
      <c r="H14" s="84"/>
      <c r="I14" s="85">
        <v>0</v>
      </c>
      <c r="J14" s="62">
        <v>0</v>
      </c>
      <c r="K14" s="85">
        <v>0</v>
      </c>
      <c r="L14" s="62">
        <v>0</v>
      </c>
    </row>
    <row r="15" spans="2:12" ht="25.5" customHeight="1" x14ac:dyDescent="0.25">
      <c r="B15" s="84"/>
      <c r="C15" s="84"/>
      <c r="D15" s="84"/>
      <c r="E15" s="84"/>
      <c r="F15" s="84"/>
      <c r="G15" s="84"/>
      <c r="H15" s="84"/>
      <c r="I15" s="85">
        <v>0</v>
      </c>
      <c r="J15" s="62">
        <v>0</v>
      </c>
      <c r="K15" s="85">
        <v>0</v>
      </c>
      <c r="L15" s="62">
        <v>0</v>
      </c>
    </row>
    <row r="16" spans="2:12" ht="25.5" customHeight="1" x14ac:dyDescent="0.25">
      <c r="B16" s="84"/>
      <c r="C16" s="84"/>
      <c r="D16" s="84"/>
      <c r="E16" s="84"/>
      <c r="F16" s="84"/>
      <c r="G16" s="84"/>
      <c r="H16" s="84"/>
      <c r="I16" s="85">
        <v>0</v>
      </c>
      <c r="J16" s="62">
        <v>0</v>
      </c>
      <c r="K16" s="85">
        <v>0</v>
      </c>
      <c r="L16" s="62">
        <v>0</v>
      </c>
    </row>
    <row r="17" spans="2:12" ht="25.5" customHeight="1" x14ac:dyDescent="0.25">
      <c r="B17" s="110"/>
      <c r="C17" s="110"/>
      <c r="D17" s="110"/>
      <c r="E17" s="110"/>
      <c r="F17" s="110"/>
      <c r="G17" s="110"/>
      <c r="H17" s="110"/>
      <c r="I17" s="77">
        <f>SUM(I13:I16)</f>
        <v>0</v>
      </c>
      <c r="J17" s="86">
        <f>SUM(J13:J16)</f>
        <v>0</v>
      </c>
      <c r="K17" s="77">
        <f>SUM(K13:K16)</f>
        <v>0</v>
      </c>
      <c r="L17" s="86">
        <f>SUM(L13:L16)</f>
        <v>0</v>
      </c>
    </row>
    <row r="18" spans="2:12" ht="25.5" customHeight="1" x14ac:dyDescent="0.25">
      <c r="B18" s="84"/>
      <c r="C18" s="84"/>
      <c r="D18" s="84"/>
      <c r="E18" s="84"/>
      <c r="F18" s="84"/>
      <c r="G18" s="84"/>
      <c r="H18" s="84"/>
      <c r="I18" s="85">
        <v>0</v>
      </c>
      <c r="J18" s="62">
        <v>0</v>
      </c>
      <c r="K18" s="85">
        <v>0</v>
      </c>
      <c r="L18" s="62">
        <v>0</v>
      </c>
    </row>
    <row r="19" spans="2:12" ht="25.5" customHeight="1" x14ac:dyDescent="0.25">
      <c r="B19" s="84"/>
      <c r="C19" s="84"/>
      <c r="D19" s="84"/>
      <c r="E19" s="84"/>
      <c r="F19" s="84"/>
      <c r="G19" s="84"/>
      <c r="H19" s="84"/>
      <c r="I19" s="85">
        <v>0</v>
      </c>
      <c r="J19" s="62">
        <v>0</v>
      </c>
      <c r="K19" s="85">
        <v>0</v>
      </c>
      <c r="L19" s="62">
        <v>0</v>
      </c>
    </row>
    <row r="20" spans="2:12" ht="25.5" customHeight="1" x14ac:dyDescent="0.25">
      <c r="B20" s="84"/>
      <c r="C20" s="84"/>
      <c r="D20" s="84"/>
      <c r="E20" s="84"/>
      <c r="F20" s="84"/>
      <c r="G20" s="84"/>
      <c r="H20" s="84"/>
      <c r="I20" s="85">
        <v>0</v>
      </c>
      <c r="J20" s="62">
        <v>0</v>
      </c>
      <c r="K20" s="85">
        <v>0</v>
      </c>
      <c r="L20" s="62">
        <v>0</v>
      </c>
    </row>
    <row r="21" spans="2:12" ht="25.5" customHeight="1" x14ac:dyDescent="0.25">
      <c r="B21" s="84"/>
      <c r="C21" s="84"/>
      <c r="D21" s="84"/>
      <c r="E21" s="84"/>
      <c r="F21" s="84"/>
      <c r="G21" s="84"/>
      <c r="H21" s="84"/>
      <c r="I21" s="85">
        <v>0</v>
      </c>
      <c r="J21" s="62">
        <v>0</v>
      </c>
      <c r="K21" s="85">
        <v>0</v>
      </c>
      <c r="L21" s="62">
        <v>0</v>
      </c>
    </row>
    <row r="22" spans="2:12" ht="25.5" customHeight="1" x14ac:dyDescent="0.25">
      <c r="B22" s="110"/>
      <c r="C22" s="110"/>
      <c r="D22" s="110"/>
      <c r="E22" s="110"/>
      <c r="F22" s="110"/>
      <c r="G22" s="110"/>
      <c r="H22" s="110"/>
      <c r="I22" s="77">
        <f>SUM(I18:I21)</f>
        <v>0</v>
      </c>
      <c r="J22" s="86">
        <f>SUM(J18:J21)</f>
        <v>0</v>
      </c>
      <c r="K22" s="77">
        <f>SUM(K18:K21)</f>
        <v>0</v>
      </c>
      <c r="L22" s="86">
        <f>SUM(L18:L21)</f>
        <v>0</v>
      </c>
    </row>
  </sheetData>
  <mergeCells count="6">
    <mergeCell ref="B2:B5"/>
    <mergeCell ref="B17:H17"/>
    <mergeCell ref="B22:H22"/>
    <mergeCell ref="K7:L7"/>
    <mergeCell ref="B7:J7"/>
    <mergeCell ref="B12:H12"/>
  </mergeCells>
  <pageMargins left="0.70866141732283472" right="0.70866141732283472" top="0.74803149606299213" bottom="0.74803149606299213" header="0.31496062992125984" footer="0.31496062992125984"/>
  <pageSetup orientation="portrait" horizontalDpi="300" verticalDpi="300" r:id="rId1"/>
  <headerFooter>
    <oddFooter>&amp;RFO-EST-PC02-09
V1</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f94ad620-cd89-4823-897e-598ecf914c5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87338572B325B248B62DCD24CE5E81E5" ma:contentTypeVersion="9" ma:contentTypeDescription="Crear nuevo documento." ma:contentTypeScope="" ma:versionID="231ee106d5a8d31afe60eeac79c13ee0">
  <xsd:schema xmlns:xsd="http://www.w3.org/2001/XMLSchema" xmlns:xs="http://www.w3.org/2001/XMLSchema" xmlns:p="http://schemas.microsoft.com/office/2006/metadata/properties" xmlns:ns3="f94ad620-cd89-4823-897e-598ecf914c5e" xmlns:ns4="5c92c2c8-a351-473e-b792-f62647b2271c" targetNamespace="http://schemas.microsoft.com/office/2006/metadata/properties" ma:root="true" ma:fieldsID="59df30ad86f489da37f66fbf17fd0175" ns3:_="" ns4:_="">
    <xsd:import namespace="f94ad620-cd89-4823-897e-598ecf914c5e"/>
    <xsd:import namespace="5c92c2c8-a351-473e-b792-f62647b2271c"/>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3:_activity"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94ad620-cd89-4823-897e-598ecf914c5e"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_activity" ma:index="13"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c92c2c8-a351-473e-b792-f62647b2271c" elementFormDefault="qualified">
    <xsd:import namespace="http://schemas.microsoft.com/office/2006/documentManagement/types"/>
    <xsd:import namespace="http://schemas.microsoft.com/office/infopath/2007/PartnerControls"/>
    <xsd:element name="SharedWithUsers" ma:index="14"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Detalles de uso compartido" ma:internalName="SharedWithDetails" ma:readOnly="true">
      <xsd:simpleType>
        <xsd:restriction base="dms:Note">
          <xsd:maxLength value="255"/>
        </xsd:restriction>
      </xsd:simpleType>
    </xsd:element>
    <xsd:element name="SharingHintHash" ma:index="16"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47BDC48-4247-47CD-A01E-E8CD0F34D7DA}">
  <ds:schemaRefs>
    <ds:schemaRef ds:uri="5c92c2c8-a351-473e-b792-f62647b2271c"/>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www.w3.org/XML/1998/namespace"/>
    <ds:schemaRef ds:uri="http://purl.org/dc/terms/"/>
    <ds:schemaRef ds:uri="http://purl.org/dc/dcmitype/"/>
    <ds:schemaRef ds:uri="http://schemas.microsoft.com/office/infopath/2007/PartnerControls"/>
    <ds:schemaRef ds:uri="f94ad620-cd89-4823-897e-598ecf914c5e"/>
  </ds:schemaRefs>
</ds:datastoreItem>
</file>

<file path=customXml/itemProps2.xml><?xml version="1.0" encoding="utf-8"?>
<ds:datastoreItem xmlns:ds="http://schemas.openxmlformats.org/officeDocument/2006/customXml" ds:itemID="{CF7A05D1-B707-4474-8C12-2F577D2945FF}">
  <ds:schemaRefs>
    <ds:schemaRef ds:uri="http://schemas.microsoft.com/sharepoint/v3/contenttype/forms"/>
  </ds:schemaRefs>
</ds:datastoreItem>
</file>

<file path=customXml/itemProps3.xml><?xml version="1.0" encoding="utf-8"?>
<ds:datastoreItem xmlns:ds="http://schemas.openxmlformats.org/officeDocument/2006/customXml" ds:itemID="{8EBB70D4-994E-492B-BD3D-056321C0B1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94ad620-cd89-4823-897e-598ecf914c5e"/>
    <ds:schemaRef ds:uri="5c92c2c8-a351-473e-b792-f62647b227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CÓDIGOS LÍNEAS</vt:lpstr>
      <vt:lpstr>TD</vt:lpstr>
      <vt:lpstr>Verificación</vt:lpstr>
      <vt:lpstr>1. Avance Financiero</vt:lpstr>
      <vt:lpstr>2. Indicador producto</vt:lpstr>
      <vt:lpstr>3. Regionalización</vt:lpstr>
      <vt:lpstr>4. Focalización</vt:lpstr>
    </vt:vector>
  </TitlesOfParts>
  <Manager/>
  <Company>HP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Erick Salomon Chavez Lopez</dc:creator>
  <cp:keywords/>
  <dc:description/>
  <cp:lastModifiedBy>Laura Isabel Gonzalez Barbosa</cp:lastModifiedBy>
  <cp:revision/>
  <dcterms:created xsi:type="dcterms:W3CDTF">2019-12-11T23:36:24Z</dcterms:created>
  <dcterms:modified xsi:type="dcterms:W3CDTF">2025-06-12T11:50:23Z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0x01010087338572B325B248B62DCD24CE5E81E5</vt:lpwstr>
  </property>
</Properties>
</file>